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80" windowWidth="15480" windowHeight="8010" tabRatio="891" firstSheet="18" activeTab="27"/>
  </bookViews>
  <sheets>
    <sheet name="дц " sheetId="46" r:id="rId1"/>
    <sheet name="дц 63" sheetId="47" r:id="rId2"/>
    <sheet name="дц 68" sheetId="48" r:id="rId3"/>
    <sheet name="дц 73" sheetId="49" r:id="rId4"/>
    <sheet name="дц 78" sheetId="50" r:id="rId5"/>
    <sheet name="дц 85" sheetId="51" r:id="rId6"/>
    <sheet name="дц 95" sheetId="52" r:id="rId7"/>
    <sheet name="дц св.95" sheetId="53" r:id="rId8"/>
    <sheet name="рывок" sheetId="16" r:id="rId9"/>
    <sheet name="рывок 58" sheetId="54" r:id="rId10"/>
    <sheet name="рывок 63" sheetId="55" r:id="rId11"/>
    <sheet name="рывок 68" sheetId="56" r:id="rId12"/>
    <sheet name="рывок св.68" sheetId="57" r:id="rId13"/>
    <sheet name="потоки-рывок" sheetId="68" r:id="rId14"/>
    <sheet name="потоки 1 день - А" sheetId="67" r:id="rId15"/>
    <sheet name="потоки 1 день - Б" sheetId="66" r:id="rId16"/>
    <sheet name="эстафета ДЦ " sheetId="40" r:id="rId17"/>
    <sheet name="эст выход" sheetId="69" r:id="rId18"/>
    <sheet name="дв " sheetId="33" r:id="rId19"/>
    <sheet name="дв 63" sheetId="58" r:id="rId20"/>
    <sheet name="дв 68" sheetId="59" r:id="rId21"/>
    <sheet name="дв 73" sheetId="60" r:id="rId22"/>
    <sheet name="дв 78" sheetId="61" r:id="rId23"/>
    <sheet name="потоки 2 день - Б (2)" sheetId="70" r:id="rId24"/>
    <sheet name="потоки 2 день - А (3)" sheetId="71" r:id="rId25"/>
    <sheet name="дв 85" sheetId="62" r:id="rId26"/>
    <sheet name="дв 95" sheetId="63" r:id="rId27"/>
    <sheet name="дв св.95" sheetId="64" r:id="rId28"/>
    <sheet name="потоки 3 день -" sheetId="72" r:id="rId29"/>
    <sheet name="эстафета ДВ" sheetId="65" r:id="rId30"/>
    <sheet name="команда " sheetId="42" r:id="rId31"/>
  </sheets>
  <definedNames>
    <definedName name="_10Excel_BuiltIn_Print_Area_2" localSheetId="2">#REF!</definedName>
    <definedName name="_11Excel_BuiltIn_Print_Area_2" localSheetId="3">#REF!</definedName>
    <definedName name="_12Excel_BuiltIn_Print_Area_2" localSheetId="4">#REF!</definedName>
    <definedName name="_13Excel_BuiltIn_Print_Area_2" localSheetId="5">#REF!</definedName>
    <definedName name="_14Excel_BuiltIn_Print_Area_2" localSheetId="6">#REF!</definedName>
    <definedName name="_15Excel_BuiltIn_Print_Area_2" localSheetId="7">#REF!</definedName>
    <definedName name="_16Excel_BuiltIn_Print_Area_2" localSheetId="30">#REF!</definedName>
    <definedName name="_17Excel_BuiltIn_Print_Area_2" localSheetId="9">#REF!</definedName>
    <definedName name="_18Excel_BuiltIn_Print_Area_2" localSheetId="10">#REF!</definedName>
    <definedName name="_19Excel_BuiltIn_Print_Area_2" localSheetId="11">#REF!</definedName>
    <definedName name="_1Excel_BuiltIn_Print_Area_2" localSheetId="18">#REF!</definedName>
    <definedName name="_20Excel_BuiltIn_Print_Area_2" localSheetId="12">#REF!</definedName>
    <definedName name="_21Excel_BuiltIn_Print_Area_2" localSheetId="17">#REF!</definedName>
    <definedName name="_22Excel_BuiltIn_Print_Area_2" localSheetId="29">#REF!</definedName>
    <definedName name="_23Excel_BuiltIn_Print_Area_2" localSheetId="16">#REF!</definedName>
    <definedName name="_24Excel_BuiltIn_Print_Area_2" localSheetId="24">#REF!</definedName>
    <definedName name="_24Excel_BuiltIn_Print_Area_2" localSheetId="23">#REF!</definedName>
    <definedName name="_24Excel_BuiltIn_Print_Area_2" localSheetId="28">#REF!</definedName>
    <definedName name="_24Excel_BuiltIn_Print_Area_2">#REF!</definedName>
    <definedName name="_25Excel_BuiltIn_Print_Area_3" localSheetId="18">#REF!</definedName>
    <definedName name="_26Excel_BuiltIn_Print_Area_3" localSheetId="19">#REF!</definedName>
    <definedName name="_27Excel_BuiltIn_Print_Area_3" localSheetId="20">#REF!</definedName>
    <definedName name="_28Excel_BuiltIn_Print_Area_3" localSheetId="21">#REF!</definedName>
    <definedName name="_29Excel_BuiltIn_Print_Area_3" localSheetId="22">#REF!</definedName>
    <definedName name="_2Excel_BuiltIn_Print_Area_2" localSheetId="19">#REF!</definedName>
    <definedName name="_30Excel_BuiltIn_Print_Area_3" localSheetId="25">#REF!</definedName>
    <definedName name="_31Excel_BuiltIn_Print_Area_3" localSheetId="26">#REF!</definedName>
    <definedName name="_32Excel_BuiltIn_Print_Area_3" localSheetId="27">#REF!</definedName>
    <definedName name="_33Excel_BuiltIn_Print_Area_3" localSheetId="1">#REF!</definedName>
    <definedName name="_34Excel_BuiltIn_Print_Area_3" localSheetId="2">#REF!</definedName>
    <definedName name="_35Excel_BuiltIn_Print_Area_3" localSheetId="3">#REF!</definedName>
    <definedName name="_36Excel_BuiltIn_Print_Area_3" localSheetId="4">#REF!</definedName>
    <definedName name="_37Excel_BuiltIn_Print_Area_3" localSheetId="5">#REF!</definedName>
    <definedName name="_38Excel_BuiltIn_Print_Area_3" localSheetId="6">#REF!</definedName>
    <definedName name="_39Excel_BuiltIn_Print_Area_3" localSheetId="7">#REF!</definedName>
    <definedName name="_3Excel_BuiltIn_Print_Area_2" localSheetId="20">#REF!</definedName>
    <definedName name="_40Excel_BuiltIn_Print_Area_3" localSheetId="30">#REF!</definedName>
    <definedName name="_41Excel_BuiltIn_Print_Area_3" localSheetId="9">#REF!</definedName>
    <definedName name="_42Excel_BuiltIn_Print_Area_3" localSheetId="10">#REF!</definedName>
    <definedName name="_43Excel_BuiltIn_Print_Area_3" localSheetId="11">#REF!</definedName>
    <definedName name="_44Excel_BuiltIn_Print_Area_3" localSheetId="12">#REF!</definedName>
    <definedName name="_45Excel_BuiltIn_Print_Area_3" localSheetId="17">#REF!</definedName>
    <definedName name="_46Excel_BuiltIn_Print_Area_3" localSheetId="29">#REF!</definedName>
    <definedName name="_47Excel_BuiltIn_Print_Area_3" localSheetId="16">#REF!</definedName>
    <definedName name="_48Excel_BuiltIn_Print_Area_3" localSheetId="24">#REF!</definedName>
    <definedName name="_48Excel_BuiltIn_Print_Area_3" localSheetId="23">#REF!</definedName>
    <definedName name="_48Excel_BuiltIn_Print_Area_3" localSheetId="28">#REF!</definedName>
    <definedName name="_48Excel_BuiltIn_Print_Area_3">#REF!</definedName>
    <definedName name="_4Excel_BuiltIn_Print_Area_2" localSheetId="21">#REF!</definedName>
    <definedName name="_5Excel_BuiltIn_Print_Area_2" localSheetId="22">#REF!</definedName>
    <definedName name="_6Excel_BuiltIn_Print_Area_2" localSheetId="25">#REF!</definedName>
    <definedName name="_7Excel_BuiltIn_Print_Area_2" localSheetId="26">#REF!</definedName>
    <definedName name="_8Excel_BuiltIn_Print_Area_2" localSheetId="27">#REF!</definedName>
    <definedName name="_9Excel_BuiltIn_Print_Area_2" localSheetId="1">#REF!</definedName>
    <definedName name="_xlnm._FilterDatabase" localSheetId="0" hidden="1">'дц '!$B$16:$N$30</definedName>
    <definedName name="_xlnm._FilterDatabase" localSheetId="1" hidden="1">'дц 63'!$B$16:$N$27</definedName>
    <definedName name="_xlnm._FilterDatabase" localSheetId="2" hidden="1">'дц 68'!$B$16:$N$25</definedName>
    <definedName name="_xlnm._FilterDatabase" localSheetId="3" hidden="1">'дц 73'!$B$16:$N$25</definedName>
    <definedName name="_xlnm._FilterDatabase" localSheetId="4" hidden="1">'дц 78'!$B$16:$N$28</definedName>
    <definedName name="_xlnm._FilterDatabase" localSheetId="5" hidden="1">'дц 85'!$B$16:$N$33</definedName>
    <definedName name="_xlnm._FilterDatabase" localSheetId="6" hidden="1">'дц 95'!$B$18:$N$29</definedName>
    <definedName name="_xlnm._FilterDatabase" localSheetId="7" hidden="1">'дц св.95'!$B$16:$N$24</definedName>
    <definedName name="_xlnm._FilterDatabase" localSheetId="30" hidden="1">'команда '!$A$8:$AO$38</definedName>
    <definedName name="_xlnm.Print_Area" localSheetId="18">'дв '!$A$1:$S$34</definedName>
    <definedName name="_xlnm.Print_Area" localSheetId="19">'дв 63'!$A$1:$S$35</definedName>
    <definedName name="_xlnm.Print_Area" localSheetId="20">'дв 68'!$A$1:$S$35</definedName>
    <definedName name="_xlnm.Print_Area" localSheetId="21">'дв 73'!$A$1:$S$41</definedName>
    <definedName name="_xlnm.Print_Area" localSheetId="22">'дв 78'!$A$1:$S$37</definedName>
    <definedName name="_xlnm.Print_Area" localSheetId="25">'дв 85'!$A$1:$S$37</definedName>
    <definedName name="_xlnm.Print_Area" localSheetId="26">'дв 95'!$A$1:$S$37</definedName>
    <definedName name="_xlnm.Print_Area" localSheetId="27">'дв св.95'!$A$1:$S$30</definedName>
    <definedName name="_xlnm.Print_Area" localSheetId="0">'дц '!$A$1:$N$35</definedName>
    <definedName name="_xlnm.Print_Area" localSheetId="1">'дц 63'!$A$1:$N$32</definedName>
    <definedName name="_xlnm.Print_Area" localSheetId="2">'дц 68'!$A$1:$N$30</definedName>
    <definedName name="_xlnm.Print_Area" localSheetId="3">'дц 73'!$A$1:$N$31</definedName>
    <definedName name="_xlnm.Print_Area" localSheetId="4">'дц 78'!$A$1:$N$34</definedName>
    <definedName name="_xlnm.Print_Area" localSheetId="5">'дц 85'!$A$1:$N$39</definedName>
    <definedName name="_xlnm.Print_Area" localSheetId="6">'дц 95'!$A$1:$N$34</definedName>
    <definedName name="_xlnm.Print_Area" localSheetId="7">'дц св.95'!$A$1:$N$29</definedName>
    <definedName name="_xlnm.Print_Area" localSheetId="30">'команда '!$A$1:$AO$90</definedName>
    <definedName name="_xlnm.Print_Area" localSheetId="8">рывок!$A$1:$O$32</definedName>
    <definedName name="_xlnm.Print_Area" localSheetId="9">'рывок 58'!$A$1:$N$28</definedName>
    <definedName name="_xlnm.Print_Area" localSheetId="10">'рывок 63'!$A$1:$N$29</definedName>
    <definedName name="_xlnm.Print_Area" localSheetId="11">'рывок 68'!$A$1:$N$29</definedName>
    <definedName name="_xlnm.Print_Area" localSheetId="12">'рывок св.68'!$A$1:$N$28</definedName>
    <definedName name="_xlnm.Print_Area" localSheetId="17">'эст выход'!$A$1:$I$47</definedName>
    <definedName name="_xlnm.Print_Area" localSheetId="29">'эстафета ДВ'!$A$1:$I$64</definedName>
    <definedName name="_xlnm.Print_Area" localSheetId="16">'эстафета ДЦ '!$A$1:$I$47</definedName>
    <definedName name="уу" localSheetId="28">#REF!</definedName>
    <definedName name="уу">#REF!</definedName>
    <definedName name="ываывпып" localSheetId="28">#REF!</definedName>
    <definedName name="ываывпып">#REF!</definedName>
    <definedName name="Эст" localSheetId="24">#REF!</definedName>
    <definedName name="Эст" localSheetId="23">#REF!</definedName>
    <definedName name="Эст" localSheetId="28">#REF!</definedName>
    <definedName name="Эст">#REF!</definedName>
  </definedNames>
  <calcPr calcId="124519"/>
</workbook>
</file>

<file path=xl/calcChain.xml><?xml version="1.0" encoding="utf-8"?>
<calcChain xmlns="http://schemas.openxmlformats.org/spreadsheetml/2006/main">
  <c r="A22" i="64"/>
  <c r="A25"/>
  <c r="F25" i="65"/>
  <c r="H20"/>
  <c r="H21" s="1"/>
  <c r="H22" s="1"/>
  <c r="H23" s="1"/>
  <c r="H24" s="1"/>
  <c r="H25" s="1"/>
  <c r="H47"/>
  <c r="H48" s="1"/>
  <c r="H49" s="1"/>
  <c r="H50" s="1"/>
  <c r="H51" s="1"/>
  <c r="H52" s="1"/>
  <c r="A21" i="64"/>
  <c r="M32" i="62"/>
  <c r="O32" s="1"/>
  <c r="M31"/>
  <c r="O31" s="1"/>
  <c r="F52" i="65"/>
  <c r="H29"/>
  <c r="H30" s="1"/>
  <c r="H31" s="1"/>
  <c r="H32" s="1"/>
  <c r="H33" s="1"/>
  <c r="H12"/>
  <c r="H13" s="1"/>
  <c r="H14" s="1"/>
  <c r="H15" s="1"/>
  <c r="H16" s="1"/>
  <c r="H38"/>
  <c r="H39" s="1"/>
  <c r="H40" s="1"/>
  <c r="H41" s="1"/>
  <c r="H42" s="1"/>
  <c r="H55"/>
  <c r="H56" s="1"/>
  <c r="H57" s="1"/>
  <c r="H58" s="1"/>
  <c r="H59" s="1"/>
  <c r="N26" i="72" l="1"/>
  <c r="P26" s="1"/>
  <c r="N21"/>
  <c r="P21" s="1"/>
  <c r="N25"/>
  <c r="P25" s="1"/>
  <c r="P22"/>
  <c r="N22"/>
  <c r="N24"/>
  <c r="P24" s="1"/>
  <c r="N23"/>
  <c r="P23" s="1"/>
  <c r="N70"/>
  <c r="P70" s="1"/>
  <c r="N75"/>
  <c r="P75" s="1"/>
  <c r="N71"/>
  <c r="P71" s="1"/>
  <c r="N74"/>
  <c r="P74" s="1"/>
  <c r="N73"/>
  <c r="P73" s="1"/>
  <c r="N72"/>
  <c r="P72" s="1"/>
  <c r="N66"/>
  <c r="P66" s="1"/>
  <c r="P65"/>
  <c r="N65"/>
  <c r="N64"/>
  <c r="P64" s="1"/>
  <c r="P63"/>
  <c r="N63"/>
  <c r="N62"/>
  <c r="P62" s="1"/>
  <c r="P61"/>
  <c r="N61"/>
  <c r="N54"/>
  <c r="P54" s="1"/>
  <c r="N53"/>
  <c r="P53" s="1"/>
  <c r="N52"/>
  <c r="P52" s="1"/>
  <c r="N51"/>
  <c r="P51" s="1"/>
  <c r="N50"/>
  <c r="P50" s="1"/>
  <c r="N49"/>
  <c r="P49" s="1"/>
  <c r="N44"/>
  <c r="P44" s="1"/>
  <c r="N43"/>
  <c r="P43" s="1"/>
  <c r="N42"/>
  <c r="P42" s="1"/>
  <c r="N41"/>
  <c r="P41" s="1"/>
  <c r="N40"/>
  <c r="P40" s="1"/>
  <c r="N39"/>
  <c r="P39" s="1"/>
  <c r="N34"/>
  <c r="P34" s="1"/>
  <c r="N33"/>
  <c r="P33" s="1"/>
  <c r="N32"/>
  <c r="P32" s="1"/>
  <c r="N31"/>
  <c r="P31" s="1"/>
  <c r="N30"/>
  <c r="P30" s="1"/>
  <c r="N29"/>
  <c r="P29" s="1"/>
  <c r="N17"/>
  <c r="P17" s="1"/>
  <c r="N16"/>
  <c r="P16" s="1"/>
  <c r="N15"/>
  <c r="P15" s="1"/>
  <c r="N14"/>
  <c r="P14" s="1"/>
  <c r="N13"/>
  <c r="P13" s="1"/>
  <c r="N10"/>
  <c r="P10" s="1"/>
  <c r="N9"/>
  <c r="P9" s="1"/>
  <c r="N8"/>
  <c r="P8" s="1"/>
  <c r="N7"/>
  <c r="P7" s="1"/>
  <c r="N6"/>
  <c r="P6" s="1"/>
  <c r="N5"/>
  <c r="P5" s="1"/>
  <c r="M19" i="63"/>
  <c r="O19" s="1"/>
  <c r="M21" i="58"/>
  <c r="O21" s="1"/>
  <c r="M24"/>
  <c r="O24" s="1"/>
  <c r="M22"/>
  <c r="O22" s="1"/>
  <c r="M28" i="62"/>
  <c r="O28" s="1"/>
  <c r="M31" i="61"/>
  <c r="M28"/>
  <c r="O28" s="1"/>
  <c r="M31" i="59"/>
  <c r="M30"/>
  <c r="O30" s="1"/>
  <c r="M30" i="58"/>
  <c r="O30" s="1"/>
  <c r="N61" i="70"/>
  <c r="P61" s="1"/>
  <c r="A17" i="64"/>
  <c r="A18" s="1"/>
  <c r="A19" s="1"/>
  <c r="M32" i="63"/>
  <c r="O32" s="1"/>
  <c r="H42" i="40" l="1"/>
  <c r="F42"/>
  <c r="F25"/>
  <c r="H20"/>
  <c r="H21" s="1"/>
  <c r="H22" s="1"/>
  <c r="H23" s="1"/>
  <c r="H24" s="1"/>
  <c r="H25" s="1"/>
  <c r="F33"/>
  <c r="H28"/>
  <c r="H29" s="1"/>
  <c r="H30" s="1"/>
  <c r="H31" s="1"/>
  <c r="H32" s="1"/>
  <c r="H33" s="1"/>
  <c r="F16"/>
  <c r="H11"/>
  <c r="H12" s="1"/>
  <c r="H13" s="1"/>
  <c r="H14" s="1"/>
  <c r="H15" s="1"/>
  <c r="H16" s="1"/>
  <c r="N34" i="71" l="1"/>
  <c r="P34" s="1"/>
  <c r="N29"/>
  <c r="P29" s="1"/>
  <c r="N33"/>
  <c r="P33" s="1"/>
  <c r="N30"/>
  <c r="P30" s="1"/>
  <c r="N32"/>
  <c r="P32" s="1"/>
  <c r="N31"/>
  <c r="P31" s="1"/>
  <c r="N26"/>
  <c r="P26" s="1"/>
  <c r="N21"/>
  <c r="P21" s="1"/>
  <c r="N25"/>
  <c r="P25" s="1"/>
  <c r="N22"/>
  <c r="P22" s="1"/>
  <c r="N24"/>
  <c r="P24" s="1"/>
  <c r="N23"/>
  <c r="P23" s="1"/>
  <c r="N18"/>
  <c r="P18" s="1"/>
  <c r="P13"/>
  <c r="N13"/>
  <c r="N17"/>
  <c r="P17" s="1"/>
  <c r="N14"/>
  <c r="P14" s="1"/>
  <c r="N16"/>
  <c r="P16" s="1"/>
  <c r="N15"/>
  <c r="P15" s="1"/>
  <c r="N10"/>
  <c r="P10" s="1"/>
  <c r="N5"/>
  <c r="P5" s="1"/>
  <c r="N9"/>
  <c r="P9" s="1"/>
  <c r="N6"/>
  <c r="P6" s="1"/>
  <c r="N8"/>
  <c r="P8" s="1"/>
  <c r="N7"/>
  <c r="P7" s="1"/>
  <c r="M25" i="61"/>
  <c r="O25" s="1"/>
  <c r="N74" i="70"/>
  <c r="P74" s="1"/>
  <c r="N73"/>
  <c r="P73" s="1"/>
  <c r="N72"/>
  <c r="P72" s="1"/>
  <c r="N71"/>
  <c r="P71" s="1"/>
  <c r="N65"/>
  <c r="P65" s="1"/>
  <c r="N64"/>
  <c r="P64" s="1"/>
  <c r="N63"/>
  <c r="P63" s="1"/>
  <c r="N62"/>
  <c r="P62" s="1"/>
  <c r="N54"/>
  <c r="P54" s="1"/>
  <c r="N53"/>
  <c r="P53" s="1"/>
  <c r="N52"/>
  <c r="P52" s="1"/>
  <c r="N51"/>
  <c r="P51" s="1"/>
  <c r="N50"/>
  <c r="P50" s="1"/>
  <c r="N49"/>
  <c r="P49" s="1"/>
  <c r="N44"/>
  <c r="P44" s="1"/>
  <c r="N43"/>
  <c r="P43" s="1"/>
  <c r="N42"/>
  <c r="P42" s="1"/>
  <c r="N41"/>
  <c r="P41" s="1"/>
  <c r="N40"/>
  <c r="P40" s="1"/>
  <c r="N39"/>
  <c r="P39" s="1"/>
  <c r="N33"/>
  <c r="P33" s="1"/>
  <c r="N32"/>
  <c r="P32" s="1"/>
  <c r="N31"/>
  <c r="P31" s="1"/>
  <c r="N30"/>
  <c r="P30" s="1"/>
  <c r="N29"/>
  <c r="P29" s="1"/>
  <c r="P26"/>
  <c r="N26"/>
  <c r="N25"/>
  <c r="P25" s="1"/>
  <c r="N24"/>
  <c r="P24" s="1"/>
  <c r="N23"/>
  <c r="P23" s="1"/>
  <c r="N22"/>
  <c r="P22" s="1"/>
  <c r="N21"/>
  <c r="P21" s="1"/>
  <c r="N18"/>
  <c r="P18" s="1"/>
  <c r="N17"/>
  <c r="P17" s="1"/>
  <c r="N16"/>
  <c r="P16" s="1"/>
  <c r="N15"/>
  <c r="P15" s="1"/>
  <c r="N14"/>
  <c r="P14" s="1"/>
  <c r="N13"/>
  <c r="P13" s="1"/>
  <c r="N10"/>
  <c r="P10" s="1"/>
  <c r="P9"/>
  <c r="N9"/>
  <c r="N7"/>
  <c r="P7" s="1"/>
  <c r="N6"/>
  <c r="P6" s="1"/>
  <c r="N5"/>
  <c r="P5" s="1"/>
  <c r="M24" i="60"/>
  <c r="O24" s="1"/>
  <c r="M29"/>
  <c r="O29" s="1"/>
  <c r="M28"/>
  <c r="O28" s="1"/>
  <c r="M19" i="58"/>
  <c r="O19" s="1"/>
  <c r="M20" i="61"/>
  <c r="O20" s="1"/>
  <c r="M30"/>
  <c r="O30" s="1"/>
  <c r="M31" i="58"/>
  <c r="O31" s="1"/>
  <c r="M26"/>
  <c r="O26" s="1"/>
  <c r="M18" i="59"/>
  <c r="O18" s="1"/>
  <c r="H43" i="69" l="1"/>
  <c r="F43"/>
  <c r="H34"/>
  <c r="F34"/>
  <c r="H25"/>
  <c r="F25"/>
  <c r="H17"/>
  <c r="F17"/>
  <c r="M20" i="62"/>
  <c r="O20" s="1"/>
  <c r="M25"/>
  <c r="O25" s="1"/>
  <c r="M19"/>
  <c r="O19" s="1"/>
  <c r="M30"/>
  <c r="O30" s="1"/>
  <c r="M18"/>
  <c r="O18" s="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M27" i="61"/>
  <c r="O27" s="1"/>
  <c r="M18"/>
  <c r="O18" s="1"/>
  <c r="A17" i="49" l="1"/>
  <c r="A18" s="1"/>
  <c r="A19" s="1"/>
  <c r="A20" s="1"/>
  <c r="A21" s="1"/>
  <c r="A22" s="1"/>
  <c r="A23" s="1"/>
  <c r="A24" s="1"/>
  <c r="A17" i="50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B26" i="68"/>
  <c r="B27" s="1"/>
  <c r="B28" s="1"/>
  <c r="B29" s="1"/>
  <c r="B30" s="1"/>
  <c r="B31" s="1"/>
  <c r="B18"/>
  <c r="B19"/>
  <c r="B20"/>
  <c r="B21" s="1"/>
  <c r="B22" s="1"/>
  <c r="B23" s="1"/>
  <c r="B10"/>
  <c r="B11" s="1"/>
  <c r="B12" s="1"/>
  <c r="B13" s="1"/>
  <c r="B14" s="1"/>
  <c r="B15" s="1"/>
  <c r="B2"/>
  <c r="B3"/>
  <c r="B4"/>
  <c r="B5" s="1"/>
  <c r="B6" s="1"/>
  <c r="B7" s="1"/>
  <c r="A17" i="63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7" i="6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7" i="60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17" i="59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M23" i="58"/>
  <c r="O23" s="1"/>
  <c r="A17" i="57"/>
  <c r="A18" i="54"/>
  <c r="A19" s="1"/>
  <c r="A20" s="1"/>
  <c r="M23" i="64"/>
  <c r="O23" s="1"/>
  <c r="M21" i="62"/>
  <c r="O21" s="1"/>
  <c r="M23" i="61"/>
  <c r="O23" s="1"/>
  <c r="M21" i="60"/>
  <c r="O21" s="1"/>
  <c r="M33"/>
  <c r="O33" s="1"/>
  <c r="M22" i="59"/>
  <c r="O22" s="1"/>
  <c r="M29"/>
  <c r="O29" s="1"/>
  <c r="M21"/>
  <c r="O21" s="1"/>
  <c r="M20"/>
  <c r="O20" s="1"/>
  <c r="M16"/>
  <c r="O16" s="1"/>
  <c r="M18" i="58"/>
  <c r="O18" s="1"/>
  <c r="M21" i="64"/>
  <c r="O21" s="1"/>
  <c r="M20" i="63"/>
  <c r="O20" s="1"/>
  <c r="M29"/>
  <c r="O29" s="1"/>
  <c r="M16" i="62"/>
  <c r="O16" s="1"/>
  <c r="M32" i="60"/>
  <c r="O32" s="1"/>
  <c r="M21" i="61"/>
  <c r="O21" s="1"/>
  <c r="M17"/>
  <c r="O17" s="1"/>
  <c r="M19"/>
  <c r="O19" s="1"/>
  <c r="M27" i="63"/>
  <c r="O27" s="1"/>
  <c r="M17"/>
  <c r="O17" s="1"/>
  <c r="M22"/>
  <c r="O22" s="1"/>
  <c r="M17" i="60"/>
  <c r="O17" s="1"/>
  <c r="M25" i="64"/>
  <c r="O25" s="1"/>
  <c r="M24"/>
  <c r="O24" s="1"/>
  <c r="M20" i="60"/>
  <c r="O20" s="1"/>
  <c r="M30"/>
  <c r="O30" s="1"/>
  <c r="M18" i="63"/>
  <c r="O18" s="1"/>
  <c r="M18" i="60"/>
  <c r="O18" s="1"/>
  <c r="H34" i="65"/>
  <c r="F34"/>
  <c r="H17"/>
  <c r="F17"/>
  <c r="H43"/>
  <c r="F43"/>
  <c r="H60"/>
  <c r="F60"/>
  <c r="M16" i="64"/>
  <c r="O16" s="1"/>
  <c r="M19"/>
  <c r="O19" s="1"/>
  <c r="M17"/>
  <c r="O17" s="1"/>
  <c r="M26"/>
  <c r="O26" s="1"/>
  <c r="M18"/>
  <c r="O18" s="1"/>
  <c r="M20"/>
  <c r="O20" s="1"/>
  <c r="M22"/>
  <c r="O22" s="1"/>
  <c r="M28" i="63"/>
  <c r="O28" s="1"/>
  <c r="M24"/>
  <c r="O24" s="1"/>
  <c r="M26"/>
  <c r="O26" s="1"/>
  <c r="M21"/>
  <c r="O21" s="1"/>
  <c r="M23"/>
  <c r="O23" s="1"/>
  <c r="M25"/>
  <c r="O25" s="1"/>
  <c r="M33"/>
  <c r="O33" s="1"/>
  <c r="M16"/>
  <c r="O16" s="1"/>
  <c r="M31"/>
  <c r="O31" s="1"/>
  <c r="M30"/>
  <c r="O30" s="1"/>
  <c r="M23" i="62"/>
  <c r="O23" s="1"/>
  <c r="M27"/>
  <c r="O27" s="1"/>
  <c r="M29"/>
  <c r="O29" s="1"/>
  <c r="M22"/>
  <c r="O22" s="1"/>
  <c r="M17"/>
  <c r="O17" s="1"/>
  <c r="M24"/>
  <c r="O24" s="1"/>
  <c r="M26"/>
  <c r="O26" s="1"/>
  <c r="M24" i="61"/>
  <c r="O24" s="1"/>
  <c r="M16"/>
  <c r="O16" s="1"/>
  <c r="M26"/>
  <c r="O26" s="1"/>
  <c r="M22"/>
  <c r="O22" s="1"/>
  <c r="M29"/>
  <c r="O29" s="1"/>
  <c r="M19" i="60"/>
  <c r="O19" s="1"/>
  <c r="M23"/>
  <c r="O23" s="1"/>
  <c r="M16"/>
  <c r="O16" s="1"/>
  <c r="M22"/>
  <c r="O22" s="1"/>
  <c r="M27"/>
  <c r="O27" s="1"/>
  <c r="M25"/>
  <c r="O25" s="1"/>
  <c r="M34"/>
  <c r="O34" s="1"/>
  <c r="M31"/>
  <c r="O31" s="1"/>
  <c r="M26"/>
  <c r="O26" s="1"/>
  <c r="M35"/>
  <c r="O35" s="1"/>
  <c r="M25" i="59"/>
  <c r="O25" s="1"/>
  <c r="M26"/>
  <c r="O26" s="1"/>
  <c r="M17"/>
  <c r="O17" s="1"/>
  <c r="M28"/>
  <c r="O28" s="1"/>
  <c r="M24"/>
  <c r="O24" s="1"/>
  <c r="M19"/>
  <c r="O19" s="1"/>
  <c r="M23"/>
  <c r="O23" s="1"/>
  <c r="M27"/>
  <c r="O27" s="1"/>
  <c r="M25" i="58"/>
  <c r="O25" s="1"/>
  <c r="M16"/>
  <c r="O16" s="1"/>
  <c r="M29"/>
  <c r="O29" s="1"/>
  <c r="M20"/>
  <c r="O20" s="1"/>
  <c r="M27"/>
  <c r="O27" s="1"/>
  <c r="M17"/>
  <c r="O17" s="1"/>
  <c r="M28"/>
  <c r="O28" s="1"/>
  <c r="M30" i="33"/>
  <c r="O30"/>
  <c r="M28"/>
  <c r="O28"/>
  <c r="AO31" i="42"/>
  <c r="AO25"/>
  <c r="AO38"/>
  <c r="AO22"/>
  <c r="M18" i="33"/>
  <c r="O18"/>
  <c r="M22"/>
  <c r="O22"/>
  <c r="M19"/>
  <c r="O19"/>
  <c r="M25"/>
  <c r="O25"/>
  <c r="M24"/>
  <c r="O24"/>
  <c r="AO34" i="42"/>
  <c r="AO11"/>
  <c r="AO14"/>
  <c r="AO19"/>
  <c r="AO33"/>
  <c r="AO15"/>
  <c r="AO13"/>
  <c r="AO29"/>
  <c r="AO37"/>
  <c r="AO28"/>
  <c r="AO17"/>
  <c r="AO30"/>
  <c r="AO21"/>
  <c r="AO27"/>
  <c r="AO35"/>
  <c r="AO23"/>
  <c r="AO26"/>
  <c r="AO12"/>
  <c r="AO24"/>
  <c r="AO36"/>
  <c r="AO16"/>
  <c r="AO20"/>
  <c r="AO10"/>
  <c r="AO18"/>
  <c r="AO32"/>
  <c r="M21" i="33"/>
  <c r="O21" s="1"/>
  <c r="M26"/>
  <c r="O26"/>
  <c r="M16"/>
  <c r="O16" s="1"/>
  <c r="M27"/>
  <c r="O27" s="1"/>
  <c r="M20"/>
  <c r="O20" s="1"/>
  <c r="M17"/>
  <c r="O17"/>
  <c r="M29"/>
  <c r="O29" s="1"/>
  <c r="M23"/>
  <c r="O23"/>
  <c r="A25" i="49" l="1"/>
  <c r="A17" i="58"/>
  <c r="A18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<sst xmlns="http://schemas.openxmlformats.org/spreadsheetml/2006/main" count="3535" uniqueCount="571">
  <si>
    <t>Всероссийская Федерация гиревого спорта</t>
  </si>
  <si>
    <t>ПРОТОКОЛ</t>
  </si>
  <si>
    <t>Регламент времени-10 мин.</t>
  </si>
  <si>
    <t>Разрядные нормативы</t>
  </si>
  <si>
    <t>Толчок</t>
  </si>
  <si>
    <t>Рывок</t>
  </si>
  <si>
    <t>Сумма</t>
  </si>
  <si>
    <t>Место</t>
  </si>
  <si>
    <t>ФИО</t>
  </si>
  <si>
    <t>Дата рождения</t>
  </si>
  <si>
    <t>Звание</t>
  </si>
  <si>
    <t>Команда</t>
  </si>
  <si>
    <t>Соб. вес</t>
  </si>
  <si>
    <t>Ком. очки</t>
  </si>
  <si>
    <t>Вып. разряд</t>
  </si>
  <si>
    <t>ФИО тренера(тренеров)</t>
  </si>
  <si>
    <t>Очки</t>
  </si>
  <si>
    <t>Главный судья</t>
  </si>
  <si>
    <t>Главный секретарь</t>
  </si>
  <si>
    <t>Вес гирь 24 кг.</t>
  </si>
  <si>
    <t xml:space="preserve"> </t>
  </si>
  <si>
    <t>Этап</t>
  </si>
  <si>
    <t>Вес. кат-рия</t>
  </si>
  <si>
    <t>Собств. вес</t>
  </si>
  <si>
    <t>Результат участника</t>
  </si>
  <si>
    <t>ФИО тренера</t>
  </si>
  <si>
    <t>Общий вес команды :</t>
  </si>
  <si>
    <t>Регион/ команда</t>
  </si>
  <si>
    <t>Женщины (рывок)</t>
  </si>
  <si>
    <t>Мужчины (длинный цикл)</t>
  </si>
  <si>
    <t xml:space="preserve">Главный секретарь                                    </t>
  </si>
  <si>
    <t xml:space="preserve">Главный судья </t>
  </si>
  <si>
    <t>Общий вес команды:</t>
  </si>
  <si>
    <t>Мужчины (двоеборье)</t>
  </si>
  <si>
    <t xml:space="preserve">                                                       СВОДНЫЙ ПРОТОКОЛ</t>
  </si>
  <si>
    <t>Аппеляционное жюри</t>
  </si>
  <si>
    <t>Ф.И.</t>
  </si>
  <si>
    <t xml:space="preserve">КОМАНДА : </t>
  </si>
  <si>
    <t xml:space="preserve">КОМАНДА: </t>
  </si>
  <si>
    <t>Рез-т команды</t>
  </si>
  <si>
    <t xml:space="preserve">Рез-т команды </t>
  </si>
  <si>
    <t>КОМАНДА:</t>
  </si>
  <si>
    <t>Разряд</t>
  </si>
  <si>
    <t>Министерство спорта Российской Федерации</t>
  </si>
  <si>
    <t xml:space="preserve">Судьи </t>
  </si>
  <si>
    <t>Сумма     дв-рья</t>
  </si>
  <si>
    <t xml:space="preserve">ДЛИННЫЙ ЦИКЛ </t>
  </si>
  <si>
    <t xml:space="preserve">Рывок </t>
  </si>
  <si>
    <t xml:space="preserve">                                        ЭСТАФЕТА (толчок по длинному циклу)</t>
  </si>
  <si>
    <t xml:space="preserve">          ПРОТОКОЛ</t>
  </si>
  <si>
    <t xml:space="preserve">         ДВОЕБОРЬЕ </t>
  </si>
  <si>
    <t>КМС</t>
  </si>
  <si>
    <t>Рекорд России</t>
  </si>
  <si>
    <t xml:space="preserve">Количество  регионов    </t>
  </si>
  <si>
    <t>Количество участников</t>
  </si>
  <si>
    <t xml:space="preserve">Зам.главного секретаря </t>
  </si>
  <si>
    <t>Максимов А.В., ВК, Вологодская область</t>
  </si>
  <si>
    <t>Зам. главного судьи</t>
  </si>
  <si>
    <t>Гоголев М.Н., ВК, Ярославская область</t>
  </si>
  <si>
    <t xml:space="preserve">Количество  регионов </t>
  </si>
  <si>
    <t xml:space="preserve">Количество участников </t>
  </si>
  <si>
    <t>МС</t>
  </si>
  <si>
    <t xml:space="preserve">   Гоголев М.Н., ВК, Ярославская область</t>
  </si>
  <si>
    <t xml:space="preserve">   Максимов А.В., ВК, Вологодская область</t>
  </si>
  <si>
    <t xml:space="preserve">Судьи при участниках                              </t>
  </si>
  <si>
    <t>Судья - информатор</t>
  </si>
  <si>
    <t>Нескромный О.В., ВК, Ярославская область</t>
  </si>
  <si>
    <t xml:space="preserve">Судья на дублирующем протоколе                                        </t>
  </si>
  <si>
    <t>Вес гирь 32 кг.</t>
  </si>
  <si>
    <t>МСМК</t>
  </si>
  <si>
    <t>Весовая категория  кг</t>
  </si>
  <si>
    <t xml:space="preserve"> Межрегиональные соревнования (ЦФО, СЗФО, ПФО, ЮФО, СКФО, КФО)</t>
  </si>
  <si>
    <t>по гиревому спорту</t>
  </si>
  <si>
    <t xml:space="preserve">16 - 20 апреля 2015 </t>
  </si>
  <si>
    <t xml:space="preserve">г. Рыбинск, Ярославская обл. </t>
  </si>
  <si>
    <t xml:space="preserve">   Нескромный О.В., ВК, Ярославская область</t>
  </si>
  <si>
    <t>Агентство по физической культуре и спорту Ярославской области</t>
  </si>
  <si>
    <t xml:space="preserve">Ярославская региональная общественная организация «Федерация гиревого спорта». </t>
  </si>
  <si>
    <t>Весовая категория до   кг</t>
  </si>
  <si>
    <t xml:space="preserve"> Межрегиональные соревнования (ЦФО, СЗФО, ПФО, ЮФО, СКФО, КФО) по гиревому спорту</t>
  </si>
  <si>
    <t>г. Рыбинск, Ярославская обл.</t>
  </si>
  <si>
    <t>Вес гирь 32 кг</t>
  </si>
  <si>
    <t xml:space="preserve">РЫВОК </t>
  </si>
  <si>
    <t>Весовая категория до  кг</t>
  </si>
  <si>
    <t>Ярославская региональная общественная организация «Федерация гиревого спорта».</t>
  </si>
  <si>
    <t>Сумма ДВ</t>
  </si>
  <si>
    <t xml:space="preserve">                                        ЭСТАФЕТА (классический толчок)</t>
  </si>
  <si>
    <t>68+</t>
  </si>
  <si>
    <t>95+</t>
  </si>
  <si>
    <t xml:space="preserve"> Межрегиональные соревнования (ЦФО, СЗФО, ПФО, ЮФО, СКФО, КФО)  по гиревому спорту</t>
  </si>
  <si>
    <t>Леонтьев Александр</t>
  </si>
  <si>
    <t>Архангельская обл.</t>
  </si>
  <si>
    <t>Телегин Э.Н.</t>
  </si>
  <si>
    <t xml:space="preserve">Васеньков Юрий 
</t>
  </si>
  <si>
    <t>Меркуров  Виктор</t>
  </si>
  <si>
    <t>Копнин        Валерий</t>
  </si>
  <si>
    <t>Волосовцев Дмитрий</t>
  </si>
  <si>
    <t>Белгородская область</t>
  </si>
  <si>
    <t>Меркулин С.В., Кривоконь А.И.</t>
  </si>
  <si>
    <t>Дьячков Олег</t>
  </si>
  <si>
    <t>Меркулин С.В.</t>
  </si>
  <si>
    <t>Мальцев Андрей</t>
  </si>
  <si>
    <t>Дыбов Александр</t>
  </si>
  <si>
    <t>Чуев Павел</t>
  </si>
  <si>
    <t>Лупандин Сергей</t>
  </si>
  <si>
    <t>Конев Алексей</t>
  </si>
  <si>
    <t>Ефименко Артем</t>
  </si>
  <si>
    <t>Мальков А.П.</t>
  </si>
  <si>
    <t>ДСО, ведомство</t>
  </si>
  <si>
    <t>Весовая категория до 63  кг.</t>
  </si>
  <si>
    <t>Весовая категория до 68 кг.</t>
  </si>
  <si>
    <t>Весовая категория до 73 кг.</t>
  </si>
  <si>
    <t>Весовая категория  до 78 кг.</t>
  </si>
  <si>
    <t>Весовая категория до 85 кг.</t>
  </si>
  <si>
    <t>Весовая категория  до 95 кг.</t>
  </si>
  <si>
    <t>Весовая категория свыше 95 кг.</t>
  </si>
  <si>
    <t>Весовая категория свыше 68 кг.</t>
  </si>
  <si>
    <t>Весовая категория до 58 кг.</t>
  </si>
  <si>
    <t>Весовая категория до 63 кг.</t>
  </si>
  <si>
    <t>Весовая категория до 78 кг.</t>
  </si>
  <si>
    <t>Весовая категория до 95 кг.</t>
  </si>
  <si>
    <t>Склема Дмитрий</t>
  </si>
  <si>
    <t>Иванов Евгений</t>
  </si>
  <si>
    <t>Алексанов Кирилл</t>
  </si>
  <si>
    <t>Дубинин Максим</t>
  </si>
  <si>
    <t>Брянская обл</t>
  </si>
  <si>
    <t>Урожай</t>
  </si>
  <si>
    <t>Юность России</t>
  </si>
  <si>
    <t>ВС</t>
  </si>
  <si>
    <t>Курохтин И.А.</t>
  </si>
  <si>
    <t>Мармазов С.В</t>
  </si>
  <si>
    <t>Гомонов В. Н.</t>
  </si>
  <si>
    <t>Сясин Максим</t>
  </si>
  <si>
    <t>Чокан Петр</t>
  </si>
  <si>
    <t>Татаров Владислав</t>
  </si>
  <si>
    <t>Жижикин А.А.</t>
  </si>
  <si>
    <t>Осипенко Евгений</t>
  </si>
  <si>
    <t>Цевменков Виталий</t>
  </si>
  <si>
    <t>Сясин Артем</t>
  </si>
  <si>
    <t>Фенюк Александр</t>
  </si>
  <si>
    <t>I</t>
  </si>
  <si>
    <t>Фролов Василий</t>
  </si>
  <si>
    <t>Жижикин Алексей</t>
  </si>
  <si>
    <t>Колосов Алексей</t>
  </si>
  <si>
    <t>Динамо</t>
  </si>
  <si>
    <t>ПФ</t>
  </si>
  <si>
    <t>Курохтин И.А. Мармазов С.В.</t>
  </si>
  <si>
    <t>Мухин Владимир</t>
  </si>
  <si>
    <t>Гомонов В. Н. Афонин С. А.</t>
  </si>
  <si>
    <t>Ковалев Владимир</t>
  </si>
  <si>
    <t>Лукьянчиков Юрий</t>
  </si>
  <si>
    <t>Дворцов Владимир</t>
  </si>
  <si>
    <t>Ильинский Артем</t>
  </si>
  <si>
    <t xml:space="preserve">Король Павел </t>
  </si>
  <si>
    <t>Волгоградская обл.</t>
  </si>
  <si>
    <t>Исрапилов Ш.К</t>
  </si>
  <si>
    <t>Вологодская обл.</t>
  </si>
  <si>
    <t>Шемякин О.Л.</t>
  </si>
  <si>
    <t xml:space="preserve">Маслинская Ирина </t>
  </si>
  <si>
    <t>Маклаков В.А.</t>
  </si>
  <si>
    <t xml:space="preserve">Попова Анна </t>
  </si>
  <si>
    <t xml:space="preserve">Богданов Вадим </t>
  </si>
  <si>
    <t>Вологодская обл.\Москва</t>
  </si>
  <si>
    <t>Огарев В.Я.</t>
  </si>
  <si>
    <t>Бабкин А.В.</t>
  </si>
  <si>
    <t xml:space="preserve">Баринов Николай </t>
  </si>
  <si>
    <t xml:space="preserve">Бламбирус Анатолий </t>
  </si>
  <si>
    <t xml:space="preserve">Малетин Дмитрий </t>
  </si>
  <si>
    <t xml:space="preserve">Лопатин Иван </t>
  </si>
  <si>
    <t xml:space="preserve">Попов Александр </t>
  </si>
  <si>
    <t>Васильев Дмитрий</t>
  </si>
  <si>
    <t xml:space="preserve">Буренко Сергей </t>
  </si>
  <si>
    <t>Воронежская обл.</t>
  </si>
  <si>
    <t>Епанчин В. А</t>
  </si>
  <si>
    <t xml:space="preserve">Зюзина Оксана </t>
  </si>
  <si>
    <t xml:space="preserve">Сорокин Николай </t>
  </si>
  <si>
    <t>Воропаев В. И.</t>
  </si>
  <si>
    <t xml:space="preserve">Лунев Александр </t>
  </si>
  <si>
    <t xml:space="preserve">Корякин Николай </t>
  </si>
  <si>
    <t>самостоятельно</t>
  </si>
  <si>
    <t xml:space="preserve">Ляхов Александр </t>
  </si>
  <si>
    <t xml:space="preserve">Скородумов Владимир </t>
  </si>
  <si>
    <t>Лунёв А. А.</t>
  </si>
  <si>
    <t xml:space="preserve">Завадский Сергей </t>
  </si>
  <si>
    <t>Салов П. С.</t>
  </si>
  <si>
    <t>Ивановская обл.</t>
  </si>
  <si>
    <t>Калининградская обл.</t>
  </si>
  <si>
    <t>Ворожейкин А. В.</t>
  </si>
  <si>
    <t>р. Калмыкия</t>
  </si>
  <si>
    <t xml:space="preserve">Барышева Анна </t>
  </si>
  <si>
    <t>Трофимов М.А.</t>
  </si>
  <si>
    <t>Калужская обл.</t>
  </si>
  <si>
    <t xml:space="preserve">Машкова Дарья </t>
  </si>
  <si>
    <t xml:space="preserve">Барбакова Наталья </t>
  </si>
  <si>
    <t xml:space="preserve">Пянко Ирина </t>
  </si>
  <si>
    <t xml:space="preserve">Смирнов Владимир </t>
  </si>
  <si>
    <t xml:space="preserve">Гаджимутелимов Гаджимирза  </t>
  </si>
  <si>
    <t xml:space="preserve">Цурков Олег </t>
  </si>
  <si>
    <t xml:space="preserve">Хрестин Максим </t>
  </si>
  <si>
    <t xml:space="preserve">Гуров Владимир </t>
  </si>
  <si>
    <t>Дылевский Сергей</t>
  </si>
  <si>
    <t xml:space="preserve">Ефимов Степан </t>
  </si>
  <si>
    <t>Кировская обл.</t>
  </si>
  <si>
    <t>Малков Е.И</t>
  </si>
  <si>
    <t>Чирков Станислав</t>
  </si>
  <si>
    <t>Одиноких Сергей</t>
  </si>
  <si>
    <t>Кочуров Александр</t>
  </si>
  <si>
    <t>Токарев Владимир</t>
  </si>
  <si>
    <t>Ковырзин Вячеслав</t>
  </si>
  <si>
    <t>Кривошеин Алексей</t>
  </si>
  <si>
    <t>Шуплецов Александр</t>
  </si>
  <si>
    <t>Смолянков Денис</t>
  </si>
  <si>
    <t>Буторина Елена</t>
  </si>
  <si>
    <t>Лаптева Мария</t>
  </si>
  <si>
    <t>р. Коми</t>
  </si>
  <si>
    <t>Олимпиец</t>
  </si>
  <si>
    <t xml:space="preserve">Шарипов Евгений </t>
  </si>
  <si>
    <t>Дьяконов Н.Ю.</t>
  </si>
  <si>
    <t xml:space="preserve">Кузнецов  Иван </t>
  </si>
  <si>
    <t>Дьяконов Н.Ю.,Садовина Л.Г.</t>
  </si>
  <si>
    <t xml:space="preserve">Епифаненков Андрей </t>
  </si>
  <si>
    <t>Дьяконов Н.Ю.,Твердый Н.А.</t>
  </si>
  <si>
    <t xml:space="preserve">Кобелева Виктория </t>
  </si>
  <si>
    <t>Садовина Л.Г.,Твердый Н.А., Дьяконов Н.Ю.</t>
  </si>
  <si>
    <t xml:space="preserve">Авдонин Вячеслав </t>
  </si>
  <si>
    <t>Дьяконов Н.Ю., Садовин В.Д.</t>
  </si>
  <si>
    <t xml:space="preserve">Красавина Светлана </t>
  </si>
  <si>
    <t>Костромская обл.</t>
  </si>
  <si>
    <t xml:space="preserve">Зырина Дарья </t>
  </si>
  <si>
    <t>Красавина С.С.</t>
  </si>
  <si>
    <t xml:space="preserve">Кузьмичев Роман </t>
  </si>
  <si>
    <t>Красавина С.С</t>
  </si>
  <si>
    <t>Горячев Егор</t>
  </si>
  <si>
    <t>Кузнецов Александр</t>
  </si>
  <si>
    <t xml:space="preserve">Пчелинцев Александр </t>
  </si>
  <si>
    <t>ВАРХБЗиИВ</t>
  </si>
  <si>
    <t>Мащенко С.А.</t>
  </si>
  <si>
    <t xml:space="preserve">Кушников Сергей </t>
  </si>
  <si>
    <t>Мащенко С.А</t>
  </si>
  <si>
    <t xml:space="preserve">Глушенков Никита </t>
  </si>
  <si>
    <t xml:space="preserve">Мащенко Олег </t>
  </si>
  <si>
    <t>Краснодарский край</t>
  </si>
  <si>
    <t>Мащенко В.</t>
  </si>
  <si>
    <t xml:space="preserve">Маляревский Александр </t>
  </si>
  <si>
    <t>ДЮСШ</t>
  </si>
  <si>
    <t>Кондраков Ю.Л.</t>
  </si>
  <si>
    <t xml:space="preserve">Зайченко Дмитрий </t>
  </si>
  <si>
    <t xml:space="preserve">Квочкин Андрей </t>
  </si>
  <si>
    <t>Танаев А.Ю.</t>
  </si>
  <si>
    <t xml:space="preserve">Маргарян Вазген </t>
  </si>
  <si>
    <t>Танаев Ю.М.</t>
  </si>
  <si>
    <t>Цуканов Андрей</t>
  </si>
  <si>
    <t>Курская обл.</t>
  </si>
  <si>
    <t>Стригунков Евгений</t>
  </si>
  <si>
    <t>Козаев Эдсон</t>
  </si>
  <si>
    <t>Липецкая обл.</t>
  </si>
  <si>
    <t>«Спартак»</t>
  </si>
  <si>
    <t>Новиков И.В.</t>
  </si>
  <si>
    <t>Сулейманов Мовсар</t>
  </si>
  <si>
    <t>Кораблин Олег</t>
  </si>
  <si>
    <t>Хорошилов А.В.</t>
  </si>
  <si>
    <t>Кравцов Андрей</t>
  </si>
  <si>
    <t>ЗМС</t>
  </si>
  <si>
    <t>Василевский Дмитрий</t>
  </si>
  <si>
    <t>Мокаричев С.С.</t>
  </si>
  <si>
    <t xml:space="preserve">Паршков Павел </t>
  </si>
  <si>
    <t>г. Москва</t>
  </si>
  <si>
    <t>Шаповалов Е.Г</t>
  </si>
  <si>
    <t xml:space="preserve">Баранов Егор </t>
  </si>
  <si>
    <t xml:space="preserve">Шаповалов Евгений </t>
  </si>
  <si>
    <t>Кадиров Н.Н.</t>
  </si>
  <si>
    <t xml:space="preserve">Трусов Александр </t>
  </si>
  <si>
    <t xml:space="preserve">Саранцев Дмитрий </t>
  </si>
  <si>
    <t>ВТБ</t>
  </si>
  <si>
    <t xml:space="preserve">Когут Никита </t>
  </si>
  <si>
    <t xml:space="preserve">Митяшкин Владислав </t>
  </si>
  <si>
    <t>Ратмир</t>
  </si>
  <si>
    <t>Васильев Д.А.Мандригеля А.П.</t>
  </si>
  <si>
    <t xml:space="preserve">Фещенко Владимир </t>
  </si>
  <si>
    <t>ТР</t>
  </si>
  <si>
    <t>Шутой М.В.</t>
  </si>
  <si>
    <t xml:space="preserve">Шамов Всеволод </t>
  </si>
  <si>
    <t xml:space="preserve">Волошин Александр </t>
  </si>
  <si>
    <t>МАИ</t>
  </si>
  <si>
    <t>Шутой М.В. Тарасов А.И.</t>
  </si>
  <si>
    <t xml:space="preserve">Иванов Сергей </t>
  </si>
  <si>
    <t>Турищев Д.В. Шаповалов Е.Г</t>
  </si>
  <si>
    <t xml:space="preserve">Дуйсеков Болат </t>
  </si>
  <si>
    <t>Турищев Д.В.Бирюков С.Н</t>
  </si>
  <si>
    <t xml:space="preserve">Ермилов Роман </t>
  </si>
  <si>
    <t xml:space="preserve">ДЮСШ </t>
  </si>
  <si>
    <t>Соколов Н.А.</t>
  </si>
  <si>
    <t xml:space="preserve">Зиновьев Владимир </t>
  </si>
  <si>
    <t>Васильев Д.А.</t>
  </si>
  <si>
    <t xml:space="preserve">Болотова Елена </t>
  </si>
  <si>
    <t xml:space="preserve">Сокина Елена </t>
  </si>
  <si>
    <t xml:space="preserve">Седова Татьяна </t>
  </si>
  <si>
    <t>Якубенко Я.Э.</t>
  </si>
  <si>
    <t>Нижегородская обл.</t>
  </si>
  <si>
    <t xml:space="preserve">Сисейкин Максим </t>
  </si>
  <si>
    <t>Крупин А. В.</t>
  </si>
  <si>
    <t>Лепихов Владимир</t>
  </si>
  <si>
    <t>Оренбургская обл.</t>
  </si>
  <si>
    <t>Выборнов Владимир</t>
  </si>
  <si>
    <t>Пуякин А.П.</t>
  </si>
  <si>
    <t>Стаханов Валентин</t>
  </si>
  <si>
    <t>Ростовская обл.</t>
  </si>
  <si>
    <t xml:space="preserve">Ламсков Константин </t>
  </si>
  <si>
    <t>Пастухов И.В. Добровольский А.С.</t>
  </si>
  <si>
    <t xml:space="preserve">Каспирский Никита </t>
  </si>
  <si>
    <t>Пестов В.М.</t>
  </si>
  <si>
    <t xml:space="preserve">Балабанов Сергей </t>
  </si>
  <si>
    <t xml:space="preserve">Коляков Евгений </t>
  </si>
  <si>
    <t xml:space="preserve">Ливада Александр </t>
  </si>
  <si>
    <t>Ливада Н.В.</t>
  </si>
  <si>
    <t xml:space="preserve">Кулаков Иван </t>
  </si>
  <si>
    <t>Рязанская обл.</t>
  </si>
  <si>
    <t>ДДЮ «Алые паруса»</t>
  </si>
  <si>
    <t xml:space="preserve">Ванин Виктор </t>
  </si>
  <si>
    <t>Поборуев И.В.</t>
  </si>
  <si>
    <t xml:space="preserve">Пономарев Дмитрий </t>
  </si>
  <si>
    <t xml:space="preserve">Николаев Сергей </t>
  </si>
  <si>
    <t xml:space="preserve">I </t>
  </si>
  <si>
    <t>РВВДКУ</t>
  </si>
  <si>
    <t>Новиков Ю.В.</t>
  </si>
  <si>
    <t xml:space="preserve">Балдин Александр </t>
  </si>
  <si>
    <t xml:space="preserve"> Ковалевский А.А.</t>
  </si>
  <si>
    <t>Самарская обл.</t>
  </si>
  <si>
    <t xml:space="preserve">Лупанов Юрий </t>
  </si>
  <si>
    <t xml:space="preserve">Бахтов Илья </t>
  </si>
  <si>
    <t xml:space="preserve">Твердов Никита </t>
  </si>
  <si>
    <t xml:space="preserve">Тихонов Алексей </t>
  </si>
  <si>
    <t xml:space="preserve">Мишин Михаил </t>
  </si>
  <si>
    <t>Приходько О.В.</t>
  </si>
  <si>
    <t xml:space="preserve">Новиков Алексей </t>
  </si>
  <si>
    <t xml:space="preserve">Щербин Олег </t>
  </si>
  <si>
    <t>Шванёв В.Б.</t>
  </si>
  <si>
    <t>Смоленская обл.</t>
  </si>
  <si>
    <t xml:space="preserve">Михалев Александр </t>
  </si>
  <si>
    <t xml:space="preserve">Захаров Александр </t>
  </si>
  <si>
    <t xml:space="preserve">Москаленко Максим </t>
  </si>
  <si>
    <t>Сергеев С.В.</t>
  </si>
  <si>
    <t xml:space="preserve">Лапшин Николай </t>
  </si>
  <si>
    <t xml:space="preserve"> г.Санкт-Петербург</t>
  </si>
  <si>
    <t>Кириллов С.А</t>
  </si>
  <si>
    <t xml:space="preserve">Федорова Марина </t>
  </si>
  <si>
    <t xml:space="preserve">Рыжков Антон </t>
  </si>
  <si>
    <t xml:space="preserve">Филиппов Александр </t>
  </si>
  <si>
    <t xml:space="preserve">Боева Алина </t>
  </si>
  <si>
    <t>МЧС</t>
  </si>
  <si>
    <t xml:space="preserve">Ушаков Вячеслав </t>
  </si>
  <si>
    <t>Чмыхало Н.А.</t>
  </si>
  <si>
    <t xml:space="preserve">Музыкин Максим </t>
  </si>
  <si>
    <t xml:space="preserve">Петров Владимир </t>
  </si>
  <si>
    <t xml:space="preserve">Шаишников Владислав </t>
  </si>
  <si>
    <t xml:space="preserve">Васильева Александра </t>
  </si>
  <si>
    <t xml:space="preserve">Лащенина Елена </t>
  </si>
  <si>
    <t>Хвостов А.В.</t>
  </si>
  <si>
    <t xml:space="preserve">Кичимаев Николай </t>
  </si>
  <si>
    <t>Семенов А.Н.</t>
  </si>
  <si>
    <t xml:space="preserve">Красноперов Павел </t>
  </si>
  <si>
    <t>Кириллов С.А.</t>
  </si>
  <si>
    <t xml:space="preserve">Кузьмин Андрей </t>
  </si>
  <si>
    <t xml:space="preserve">Коляков Антон </t>
  </si>
  <si>
    <t xml:space="preserve">Литвинко Валерий </t>
  </si>
  <si>
    <t xml:space="preserve">Андриянов Богдан </t>
  </si>
  <si>
    <t xml:space="preserve">Игитханян Руслан </t>
  </si>
  <si>
    <t xml:space="preserve">Костин Александр </t>
  </si>
  <si>
    <t xml:space="preserve">Дубровин Дмитрий </t>
  </si>
  <si>
    <t xml:space="preserve">Никифоров Сергей </t>
  </si>
  <si>
    <t xml:space="preserve">Сошеников Никита </t>
  </si>
  <si>
    <t xml:space="preserve">Некрасов Геннадий </t>
  </si>
  <si>
    <t>Павлов Александр</t>
  </si>
  <si>
    <t>р. Чувашия</t>
  </si>
  <si>
    <t>Глинкин Б.Н.</t>
  </si>
  <si>
    <t>Иванов Алексей</t>
  </si>
  <si>
    <t xml:space="preserve">Давыдов Димитрий </t>
  </si>
  <si>
    <t>Морозов Максим</t>
  </si>
  <si>
    <t>Фролков Юрий</t>
  </si>
  <si>
    <t>Соловьев Сергей</t>
  </si>
  <si>
    <t>Енедеров Димитрий</t>
  </si>
  <si>
    <t>Константинов Дмитрий</t>
  </si>
  <si>
    <t>Краснов И.Н.</t>
  </si>
  <si>
    <t xml:space="preserve">Чалая Мария </t>
  </si>
  <si>
    <t>Смоленская обл</t>
  </si>
  <si>
    <t xml:space="preserve">Васькина Алина </t>
  </si>
  <si>
    <t xml:space="preserve">ГришаевНиколай 
</t>
  </si>
  <si>
    <t>Мурманская обл</t>
  </si>
  <si>
    <t>Суховей А.В.</t>
  </si>
  <si>
    <t>Проников О.А.</t>
  </si>
  <si>
    <t xml:space="preserve">Шляйхер Андрей </t>
  </si>
  <si>
    <t xml:space="preserve">Афонина Елена 
</t>
  </si>
  <si>
    <t>Гришаев Н.В.</t>
  </si>
  <si>
    <t>Кобзев Егор</t>
  </si>
  <si>
    <t>Ярославская обл</t>
  </si>
  <si>
    <t>Кобзев М.А.</t>
  </si>
  <si>
    <t>Андреев Артем</t>
  </si>
  <si>
    <t>Лебедев И.В.</t>
  </si>
  <si>
    <t>Кадобнов Евгений</t>
  </si>
  <si>
    <t>Сукин Иван</t>
  </si>
  <si>
    <t>Сукин А.А.</t>
  </si>
  <si>
    <t>Егоров В.В.</t>
  </si>
  <si>
    <t>Захаров Павел</t>
  </si>
  <si>
    <t>Новикова Светлана</t>
  </si>
  <si>
    <t>Потапов К.И.</t>
  </si>
  <si>
    <t>Смирнова Анна</t>
  </si>
  <si>
    <t>Матвеева С.Н.</t>
  </si>
  <si>
    <t>Матвеева Светлана</t>
  </si>
  <si>
    <t>Егоров Валентин</t>
  </si>
  <si>
    <t>Гоголев М.Н.</t>
  </si>
  <si>
    <t>Смирнов Артем</t>
  </si>
  <si>
    <t>Яковлев Евгений</t>
  </si>
  <si>
    <t>Нескромный О.В.</t>
  </si>
  <si>
    <t>Савинов Роман</t>
  </si>
  <si>
    <t>Виноградов Антон</t>
  </si>
  <si>
    <t>Федулов А.Ю.</t>
  </si>
  <si>
    <t xml:space="preserve">Филиппов Николай </t>
  </si>
  <si>
    <t>Богатенков Иван</t>
  </si>
  <si>
    <t>Смирнов Кирилл</t>
  </si>
  <si>
    <t>Потатуев Артем</t>
  </si>
  <si>
    <t>Крупенников Виталий</t>
  </si>
  <si>
    <t>Свитков Дмитрий</t>
  </si>
  <si>
    <t>Женихов Юрий</t>
  </si>
  <si>
    <t>Добровольский Илья</t>
  </si>
  <si>
    <t>Пивоваров Алексей</t>
  </si>
  <si>
    <t>Давыдов Денис</t>
  </si>
  <si>
    <t>Климов Максим</t>
  </si>
  <si>
    <t>Елькин Ю.Г.</t>
  </si>
  <si>
    <t>Егоров В.В., Елькин Ю.Г.</t>
  </si>
  <si>
    <t>Ковалевский А.А.</t>
  </si>
  <si>
    <t>Толмачев Сергей</t>
  </si>
  <si>
    <t>Тамбовская обл.</t>
  </si>
  <si>
    <t>ЮР</t>
  </si>
  <si>
    <t>Курохтин И.А, Иванова Е.И.</t>
  </si>
  <si>
    <t>Саидов М.С.</t>
  </si>
  <si>
    <t>Конев А.В.</t>
  </si>
  <si>
    <t>Глинкин Б.Н.. Белкоы С.Д.</t>
  </si>
  <si>
    <t>Кириллов С.А., Сотников Е., Хвостов А.</t>
  </si>
  <si>
    <t>Чмыхало Н.А., Васильев Д.Ю.</t>
  </si>
  <si>
    <t>Чмыхало,Хвостов А.В.</t>
  </si>
  <si>
    <t>Малиновская Валерия</t>
  </si>
  <si>
    <t>Чмыхало Н.А., Рачинский С.А.</t>
  </si>
  <si>
    <t>Кириллов С.А, Аганов С.С.</t>
  </si>
  <si>
    <t>Кириллов С.А, Сливкин В.В.</t>
  </si>
  <si>
    <t>Коляков Е.,Кириллов С.А</t>
  </si>
  <si>
    <t>Кириллов С.А, Дубровин Д.А.</t>
  </si>
  <si>
    <t>Кириллов С.А., Петров М.В.</t>
  </si>
  <si>
    <t>Кириллов С.А., Сотников Е.С., Степанов В.И.</t>
  </si>
  <si>
    <t>Фадеев А.С.</t>
  </si>
  <si>
    <t>Хитров Сергей</t>
  </si>
  <si>
    <t>г. Санкт-Петербург</t>
  </si>
  <si>
    <t>Сотников Е.С., Ткач А.В.</t>
  </si>
  <si>
    <t>Агишев Радмир</t>
  </si>
  <si>
    <t>Горняк</t>
  </si>
  <si>
    <t>Климко В.</t>
  </si>
  <si>
    <t>Сарваев Бадма</t>
  </si>
  <si>
    <t>Руднев С.Л., Прячкин А. В.</t>
  </si>
  <si>
    <t>Чмыхало Н.А., Морозов И.В.</t>
  </si>
  <si>
    <t>Кириллов С.А, Сотников Е.С., Бирюков С.Н.</t>
  </si>
  <si>
    <t>Марков Иван</t>
  </si>
  <si>
    <t>Байжанов Амир</t>
  </si>
  <si>
    <t>Оренбургская область</t>
  </si>
  <si>
    <t>Лавринов В.А.</t>
  </si>
  <si>
    <t>Шматов И.Б.</t>
  </si>
  <si>
    <t>Кризский В.И.</t>
  </si>
  <si>
    <t>Межрегиональные соревнования по гиревому спорту (ЦФО, СЗФО, СКФО, ЮФО, ПФО, КФО)</t>
  </si>
  <si>
    <t>ГРУППА Б</t>
  </si>
  <si>
    <t>ГРУППА А</t>
  </si>
  <si>
    <t>ЦФКиС МИФИ</t>
  </si>
  <si>
    <t>Турищев Д.В. Шаповалов Е.Г. Эдеев Б.</t>
  </si>
  <si>
    <t>Ярославская область</t>
  </si>
  <si>
    <t>св.95</t>
  </si>
  <si>
    <t>Калужская область</t>
  </si>
  <si>
    <t xml:space="preserve">Гаджимутелимов Гаджимирза </t>
  </si>
  <si>
    <t>Брянская область</t>
  </si>
  <si>
    <t>Смоленская область</t>
  </si>
  <si>
    <t>Новиков Артур</t>
  </si>
  <si>
    <t>Калистратов Артём</t>
  </si>
  <si>
    <t>93.4</t>
  </si>
  <si>
    <t>Макаров Илья</t>
  </si>
  <si>
    <t>Парфёнов Никита</t>
  </si>
  <si>
    <t>Лысенков Владислав</t>
  </si>
  <si>
    <t>Коноплёв А.Н.</t>
  </si>
  <si>
    <t>Смирнов Дмитрий</t>
  </si>
  <si>
    <t>Трофимов М.А. ВК , Калужская область</t>
  </si>
  <si>
    <t>Ефремочкин Руслан</t>
  </si>
  <si>
    <t>Курохтин И.А</t>
  </si>
  <si>
    <t>л</t>
  </si>
  <si>
    <t>МС+</t>
  </si>
  <si>
    <t>Винаградов Михаил</t>
  </si>
  <si>
    <t>Еремин Дмитрий</t>
  </si>
  <si>
    <t xml:space="preserve"> г.Санкт-Петербург,р.Чувашия</t>
  </si>
  <si>
    <t xml:space="preserve"> г.Санкт-Петербург, Ростовская обл</t>
  </si>
  <si>
    <t>помост</t>
  </si>
  <si>
    <t>снят врачом</t>
  </si>
  <si>
    <t>Егоров В.В.,</t>
  </si>
  <si>
    <t>Чмыхало Н.А.,Хвостов А.В.</t>
  </si>
  <si>
    <t>Потатуев Артём</t>
  </si>
  <si>
    <t>Лагутин Павел</t>
  </si>
  <si>
    <t>Пастухов И.В., Веровский А.А.</t>
  </si>
  <si>
    <t>Белгородская обл.</t>
  </si>
  <si>
    <t>Брянская обл.</t>
  </si>
  <si>
    <t>г.Москва</t>
  </si>
  <si>
    <t>г.Санкт-Петербург</t>
  </si>
  <si>
    <t>р. Карелия</t>
  </si>
  <si>
    <t>Рязанская обл</t>
  </si>
  <si>
    <t>Самарская обл</t>
  </si>
  <si>
    <t>Ярославская обл.</t>
  </si>
  <si>
    <t>Глинкин Б.Н.. Белков С.Д.</t>
  </si>
  <si>
    <t xml:space="preserve">Сошников Никита </t>
  </si>
  <si>
    <t xml:space="preserve">  Максимов А.В., ВК, Вологодская область</t>
  </si>
  <si>
    <t>Кириллов С.А. Петров М.В.</t>
  </si>
  <si>
    <t xml:space="preserve"> г.СанктПетербург, р.Чувашия</t>
  </si>
  <si>
    <t>не явка</t>
  </si>
  <si>
    <t>Шутой М.В.Алекин Ю.М.</t>
  </si>
  <si>
    <t>Профсоюзы</t>
  </si>
  <si>
    <t>Хорошилов А.А.</t>
  </si>
  <si>
    <t>ГРУППА Б и А</t>
  </si>
  <si>
    <t>группа А</t>
  </si>
  <si>
    <t>Ванин Виктор</t>
  </si>
  <si>
    <t>Николаев Сергей</t>
  </si>
  <si>
    <t>Кулаков Иван</t>
  </si>
  <si>
    <t>Пресняков Сергей</t>
  </si>
  <si>
    <t>Шматов Игорь</t>
  </si>
  <si>
    <t>Сазонов М.Н.</t>
  </si>
  <si>
    <t>Истомин О.И.</t>
  </si>
  <si>
    <t>РЯЗАНСКАЯ ОБЛАСТЬ</t>
  </si>
  <si>
    <t>ЯРОСЛАВСКАЯ ОБЛАСТЬ</t>
  </si>
  <si>
    <t xml:space="preserve"> св.95</t>
  </si>
  <si>
    <t>РОСТОВСКАЯ ОБЛАСТЬ</t>
  </si>
  <si>
    <t>Ламсков Константин</t>
  </si>
  <si>
    <t>Каспирский Никита</t>
  </si>
  <si>
    <t>Балабанов Сергей</t>
  </si>
  <si>
    <t>Ливада Александр</t>
  </si>
  <si>
    <t>Г. МОСКВА</t>
  </si>
  <si>
    <t>Шаповалов Евгений</t>
  </si>
  <si>
    <t>Баранов Егор</t>
  </si>
  <si>
    <t>Трусов Александр</t>
  </si>
  <si>
    <t>Ермилов Роман</t>
  </si>
  <si>
    <t>Когут Никита</t>
  </si>
  <si>
    <t>КАЛУЖСКАЯ ОБЛАСТЬ</t>
  </si>
  <si>
    <t>Смирнов Владимир</t>
  </si>
  <si>
    <t>Гаджимутелимов Гаджимирза</t>
  </si>
  <si>
    <t>Цурков Олег</t>
  </si>
  <si>
    <t>Хрестин Максим</t>
  </si>
  <si>
    <t>Гуров Владимир</t>
  </si>
  <si>
    <t>КРАСНОДАРСКИЙ КРАЙ</t>
  </si>
  <si>
    <t>Маляревский Александр</t>
  </si>
  <si>
    <t>Мащенко Олег</t>
  </si>
  <si>
    <t>Зайченко Дмитрий</t>
  </si>
  <si>
    <t>Квочкин Андрей</t>
  </si>
  <si>
    <t>Маргарян Вазген</t>
  </si>
  <si>
    <t>Трофимов М.А. ВК, Калужская область</t>
  </si>
  <si>
    <t>Семенов А.Н., I кат, г. Санкт-Петербург</t>
  </si>
  <si>
    <t>Кобзев М.А., I кат, Ярославская область</t>
  </si>
  <si>
    <t>Волков А.А. I кат, Ярославская область</t>
  </si>
  <si>
    <t>Потапов С.В., 1 кат, Ростовская область</t>
  </si>
  <si>
    <t>Танаев Ю.М., ВК, Краснодарский край</t>
  </si>
  <si>
    <t>Малков Е.И., ВК, Кировская область</t>
  </si>
  <si>
    <t>Маклаков В.А., 1 кат, Вологодская область</t>
  </si>
  <si>
    <t>Побережная Н.А., ВК, Калужская область</t>
  </si>
  <si>
    <t>Шутой М.В., 1 кат, г. Москва</t>
  </si>
  <si>
    <t>Гришаев Н.В., 1 кат, Мурманская область</t>
  </si>
  <si>
    <t>Шматов, 1 кат., Рязанская область</t>
  </si>
  <si>
    <t>Ковалевский А.А, 1 кат, Самарская область</t>
  </si>
  <si>
    <t>Сергеев С.В., 1 кат, Смоленская область</t>
  </si>
  <si>
    <t>Курохтин И.А., 1 кат., Брянская область</t>
  </si>
  <si>
    <t>КМС+</t>
  </si>
  <si>
    <t>-</t>
  </si>
  <si>
    <t>Кириллов С.А.Дубровин Д.А.</t>
  </si>
  <si>
    <t>Шванев В.Б., ВК, Смоленская область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</si>
</sst>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56">
    <font>
      <sz val="10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2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24"/>
      <name val="Arial Cyr"/>
      <charset val="204"/>
    </font>
    <font>
      <b/>
      <sz val="26"/>
      <name val="Arial Cyr"/>
      <charset val="204"/>
    </font>
    <font>
      <b/>
      <sz val="28"/>
      <name val="Arial Cyr"/>
      <charset val="204"/>
    </font>
    <font>
      <sz val="26"/>
      <name val="Arial Cyr"/>
      <family val="2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sz val="11"/>
      <color indexed="10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2"/>
      <color indexed="10"/>
      <name val="Times New Roman"/>
      <family val="1"/>
      <charset val="204"/>
    </font>
    <font>
      <sz val="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21">
    <xf numFmtId="0" fontId="0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6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</cellStyleXfs>
  <cellXfs count="954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left"/>
    </xf>
    <xf numFmtId="0" fontId="5" fillId="0" borderId="0" xfId="5" applyFont="1" applyAlignment="1">
      <alignment horizontal="center"/>
    </xf>
    <xf numFmtId="0" fontId="5" fillId="0" borderId="0" xfId="5"/>
    <xf numFmtId="0" fontId="46" fillId="0" borderId="0" xfId="14"/>
    <xf numFmtId="0" fontId="5" fillId="0" borderId="0" xfId="5" applyFont="1" applyAlignment="1"/>
    <xf numFmtId="0" fontId="5" fillId="0" borderId="0" xfId="5" applyFont="1" applyBorder="1" applyAlignment="1">
      <alignment horizontal="center" vertical="center"/>
    </xf>
    <xf numFmtId="49" fontId="5" fillId="0" borderId="0" xfId="5" applyNumberFormat="1" applyFont="1" applyBorder="1" applyAlignment="1">
      <alignment horizontal="center" vertical="center"/>
    </xf>
    <xf numFmtId="0" fontId="6" fillId="0" borderId="0" xfId="5" applyFont="1" applyBorder="1" applyAlignment="1"/>
    <xf numFmtId="0" fontId="0" fillId="0" borderId="0" xfId="0" applyAlignment="1"/>
    <xf numFmtId="0" fontId="5" fillId="0" borderId="0" xfId="5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7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0" fillId="0" borderId="0" xfId="0" applyFont="1" applyAlignment="1"/>
    <xf numFmtId="0" fontId="9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2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2" fontId="3" fillId="0" borderId="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 applyBorder="1"/>
    <xf numFmtId="0" fontId="19" fillId="0" borderId="0" xfId="5" applyFont="1"/>
    <xf numFmtId="0" fontId="19" fillId="0" borderId="0" xfId="0" applyFont="1" applyAlignment="1">
      <alignment horizontal="left"/>
    </xf>
    <xf numFmtId="2" fontId="16" fillId="0" borderId="0" xfId="5" applyNumberFormat="1" applyFont="1" applyBorder="1" applyAlignment="1">
      <alignment horizontal="center" vertical="center"/>
    </xf>
    <xf numFmtId="0" fontId="16" fillId="0" borderId="7" xfId="9" applyFont="1" applyBorder="1" applyAlignment="1">
      <alignment horizontal="center" vertical="center"/>
    </xf>
    <xf numFmtId="0" fontId="16" fillId="0" borderId="8" xfId="9" applyFont="1" applyBorder="1" applyAlignment="1">
      <alignment horizontal="center" vertical="center"/>
    </xf>
    <xf numFmtId="0" fontId="16" fillId="0" borderId="8" xfId="9" applyFont="1" applyBorder="1" applyAlignment="1">
      <alignment horizontal="center" vertical="center" wrapText="1"/>
    </xf>
    <xf numFmtId="0" fontId="16" fillId="0" borderId="9" xfId="9" applyFont="1" applyFill="1" applyBorder="1" applyAlignment="1">
      <alignment horizontal="center" vertical="center" wrapText="1"/>
    </xf>
    <xf numFmtId="0" fontId="27" fillId="0" borderId="0" xfId="14" applyFont="1"/>
    <xf numFmtId="0" fontId="20" fillId="0" borderId="10" xfId="9" applyFont="1" applyBorder="1" applyAlignment="1">
      <alignment horizontal="center" vertical="center"/>
    </xf>
    <xf numFmtId="0" fontId="21" fillId="0" borderId="0" xfId="14" applyFont="1"/>
    <xf numFmtId="0" fontId="10" fillId="0" borderId="0" xfId="9" applyFont="1"/>
    <xf numFmtId="0" fontId="9" fillId="0" borderId="11" xfId="11" applyFont="1" applyBorder="1" applyAlignment="1"/>
    <xf numFmtId="0" fontId="10" fillId="0" borderId="0" xfId="11" applyFont="1"/>
    <xf numFmtId="0" fontId="20" fillId="0" borderId="10" xfId="11" applyFont="1" applyBorder="1" applyAlignment="1">
      <alignment horizontal="center" vertical="center"/>
    </xf>
    <xf numFmtId="2" fontId="18" fillId="0" borderId="12" xfId="11" applyNumberFormat="1" applyFont="1" applyBorder="1" applyAlignment="1">
      <alignment horizontal="center"/>
    </xf>
    <xf numFmtId="0" fontId="9" fillId="0" borderId="11" xfId="7" applyFont="1" applyBorder="1" applyAlignment="1"/>
    <xf numFmtId="0" fontId="10" fillId="0" borderId="0" xfId="7" applyFont="1"/>
    <xf numFmtId="0" fontId="16" fillId="0" borderId="8" xfId="7" applyFont="1" applyBorder="1" applyAlignment="1">
      <alignment horizontal="center" vertical="center"/>
    </xf>
    <xf numFmtId="0" fontId="16" fillId="0" borderId="8" xfId="7" applyFont="1" applyBorder="1" applyAlignment="1">
      <alignment horizontal="center" vertical="center" wrapText="1"/>
    </xf>
    <xf numFmtId="0" fontId="16" fillId="0" borderId="9" xfId="7" applyFont="1" applyFill="1" applyBorder="1" applyAlignment="1">
      <alignment horizontal="center" vertical="center" wrapText="1"/>
    </xf>
    <xf numFmtId="0" fontId="20" fillId="0" borderId="10" xfId="7" applyFont="1" applyBorder="1" applyAlignment="1">
      <alignment horizontal="center" vertical="center"/>
    </xf>
    <xf numFmtId="0" fontId="9" fillId="0" borderId="11" xfId="13" applyFont="1" applyBorder="1" applyAlignment="1"/>
    <xf numFmtId="0" fontId="10" fillId="0" borderId="0" xfId="13" applyFont="1"/>
    <xf numFmtId="0" fontId="16" fillId="0" borderId="7" xfId="13" applyFont="1" applyBorder="1" applyAlignment="1">
      <alignment horizontal="center" vertical="center"/>
    </xf>
    <xf numFmtId="0" fontId="16" fillId="0" borderId="8" xfId="13" applyFont="1" applyBorder="1" applyAlignment="1">
      <alignment horizontal="center" vertical="center"/>
    </xf>
    <xf numFmtId="0" fontId="16" fillId="0" borderId="8" xfId="13" applyFont="1" applyBorder="1" applyAlignment="1">
      <alignment horizontal="center" vertical="center" wrapText="1"/>
    </xf>
    <xf numFmtId="0" fontId="16" fillId="0" borderId="9" xfId="13" applyFont="1" applyFill="1" applyBorder="1" applyAlignment="1">
      <alignment horizontal="center" vertical="center" wrapText="1"/>
    </xf>
    <xf numFmtId="0" fontId="9" fillId="0" borderId="11" xfId="16" applyFont="1" applyBorder="1" applyAlignment="1"/>
    <xf numFmtId="0" fontId="10" fillId="0" borderId="0" xfId="16" applyFont="1"/>
    <xf numFmtId="0" fontId="16" fillId="0" borderId="7" xfId="16" applyFont="1" applyBorder="1" applyAlignment="1">
      <alignment horizontal="center" vertical="center"/>
    </xf>
    <xf numFmtId="0" fontId="16" fillId="0" borderId="8" xfId="16" applyFont="1" applyBorder="1" applyAlignment="1">
      <alignment horizontal="center" vertical="center"/>
    </xf>
    <xf numFmtId="0" fontId="16" fillId="0" borderId="8" xfId="16" applyFont="1" applyBorder="1" applyAlignment="1">
      <alignment horizontal="center" vertical="center" wrapText="1"/>
    </xf>
    <xf numFmtId="0" fontId="16" fillId="0" borderId="9" xfId="16" applyFont="1" applyFill="1" applyBorder="1" applyAlignment="1">
      <alignment horizontal="center" vertical="center" wrapText="1"/>
    </xf>
    <xf numFmtId="0" fontId="9" fillId="0" borderId="0" xfId="16" applyFont="1" applyBorder="1" applyAlignment="1">
      <alignment horizontal="right"/>
    </xf>
    <xf numFmtId="0" fontId="10" fillId="0" borderId="13" xfId="16" applyFont="1" applyBorder="1" applyAlignment="1"/>
    <xf numFmtId="0" fontId="22" fillId="0" borderId="0" xfId="14" applyFont="1" applyAlignment="1"/>
    <xf numFmtId="0" fontId="22" fillId="0" borderId="0" xfId="14" applyFont="1"/>
    <xf numFmtId="0" fontId="9" fillId="0" borderId="14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9" fillId="0" borderId="11" xfId="9" applyFont="1" applyBorder="1" applyAlignment="1"/>
    <xf numFmtId="0" fontId="20" fillId="0" borderId="30" xfId="9" applyFont="1" applyBorder="1" applyAlignment="1">
      <alignment horizontal="center" vertical="center"/>
    </xf>
    <xf numFmtId="0" fontId="20" fillId="0" borderId="31" xfId="9" applyFont="1" applyBorder="1" applyAlignment="1">
      <alignment horizontal="center" vertical="center"/>
    </xf>
    <xf numFmtId="0" fontId="20" fillId="0" borderId="30" xfId="11" applyFont="1" applyBorder="1" applyAlignment="1">
      <alignment horizontal="center" vertical="center"/>
    </xf>
    <xf numFmtId="0" fontId="20" fillId="0" borderId="31" xfId="11" applyFont="1" applyBorder="1" applyAlignment="1">
      <alignment horizontal="center" vertical="center"/>
    </xf>
    <xf numFmtId="0" fontId="20" fillId="0" borderId="30" xfId="7" applyFont="1" applyBorder="1" applyAlignment="1">
      <alignment horizontal="center" vertical="center"/>
    </xf>
    <xf numFmtId="0" fontId="20" fillId="0" borderId="31" xfId="7" applyFont="1" applyBorder="1" applyAlignment="1">
      <alignment horizontal="center" vertical="center"/>
    </xf>
    <xf numFmtId="2" fontId="18" fillId="0" borderId="12" xfId="13" applyNumberFormat="1" applyFont="1" applyBorder="1" applyAlignment="1">
      <alignment horizontal="center"/>
    </xf>
    <xf numFmtId="0" fontId="10" fillId="0" borderId="32" xfId="13" applyFont="1" applyBorder="1"/>
    <xf numFmtId="0" fontId="9" fillId="0" borderId="0" xfId="4" applyFont="1" applyBorder="1" applyAlignment="1">
      <alignment horizontal="right"/>
    </xf>
    <xf numFmtId="0" fontId="10" fillId="0" borderId="0" xfId="4" applyFont="1" applyBorder="1"/>
    <xf numFmtId="2" fontId="18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8" fillId="0" borderId="0" xfId="0" applyFont="1"/>
    <xf numFmtId="0" fontId="3" fillId="0" borderId="5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/>
    <xf numFmtId="0" fontId="18" fillId="0" borderId="4" xfId="0" applyFont="1" applyBorder="1" applyAlignment="1"/>
    <xf numFmtId="0" fontId="18" fillId="0" borderId="0" xfId="0" applyNumberFormat="1" applyFont="1" applyBorder="1" applyAlignment="1">
      <alignment horizontal="center"/>
    </xf>
    <xf numFmtId="0" fontId="14" fillId="2" borderId="4" xfId="0" applyFont="1" applyFill="1" applyBorder="1"/>
    <xf numFmtId="0" fontId="14" fillId="2" borderId="33" xfId="0" applyFont="1" applyFill="1" applyBorder="1"/>
    <xf numFmtId="0" fontId="14" fillId="2" borderId="24" xfId="0" applyFont="1" applyFill="1" applyBorder="1"/>
    <xf numFmtId="0" fontId="14" fillId="2" borderId="28" xfId="0" applyFont="1" applyFill="1" applyBorder="1"/>
    <xf numFmtId="0" fontId="14" fillId="2" borderId="4" xfId="19" applyFont="1" applyFill="1" applyBorder="1" applyAlignment="1"/>
    <xf numFmtId="0" fontId="14" fillId="2" borderId="3" xfId="0" applyFont="1" applyFill="1" applyBorder="1"/>
    <xf numFmtId="0" fontId="3" fillId="0" borderId="34" xfId="0" applyFont="1" applyBorder="1" applyAlignment="1">
      <alignment horizontal="left"/>
    </xf>
    <xf numFmtId="0" fontId="3" fillId="0" borderId="27" xfId="0" applyFont="1" applyBorder="1" applyAlignment="1"/>
    <xf numFmtId="0" fontId="3" fillId="0" borderId="26" xfId="0" applyFont="1" applyBorder="1" applyAlignment="1"/>
    <xf numFmtId="0" fontId="18" fillId="0" borderId="2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7" xfId="0" applyFont="1" applyFill="1" applyBorder="1" applyAlignment="1"/>
    <xf numFmtId="0" fontId="3" fillId="2" borderId="28" xfId="0" applyFont="1" applyFill="1" applyBorder="1" applyAlignment="1"/>
    <xf numFmtId="0" fontId="3" fillId="2" borderId="26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35" xfId="13" applyFont="1" applyBorder="1" applyAlignment="1"/>
    <xf numFmtId="0" fontId="3" fillId="0" borderId="36" xfId="13" applyFont="1" applyBorder="1" applyAlignment="1"/>
    <xf numFmtId="0" fontId="3" fillId="0" borderId="37" xfId="11" applyFont="1" applyBorder="1" applyAlignment="1">
      <alignment horizontal="center" vertical="center"/>
    </xf>
    <xf numFmtId="0" fontId="3" fillId="0" borderId="17" xfId="11" applyFont="1" applyBorder="1" applyAlignment="1">
      <alignment horizontal="center"/>
    </xf>
    <xf numFmtId="0" fontId="3" fillId="0" borderId="37" xfId="11" applyFont="1" applyBorder="1" applyAlignment="1">
      <alignment horizontal="left"/>
    </xf>
    <xf numFmtId="0" fontId="3" fillId="0" borderId="5" xfId="11" applyNumberFormat="1" applyFont="1" applyBorder="1" applyAlignment="1">
      <alignment horizontal="center" vertical="center" shrinkToFit="1"/>
    </xf>
    <xf numFmtId="0" fontId="3" fillId="0" borderId="37" xfId="11" applyFont="1" applyBorder="1" applyAlignment="1">
      <alignment horizontal="center"/>
    </xf>
    <xf numFmtId="0" fontId="3" fillId="0" borderId="5" xfId="11" applyFont="1" applyBorder="1" applyAlignment="1">
      <alignment horizontal="center" vertical="center"/>
    </xf>
    <xf numFmtId="0" fontId="3" fillId="0" borderId="38" xfId="11" applyFont="1" applyBorder="1" applyAlignment="1">
      <alignment horizontal="center" vertical="center"/>
    </xf>
    <xf numFmtId="0" fontId="3" fillId="2" borderId="27" xfId="11" applyFont="1" applyFill="1" applyBorder="1" applyAlignment="1">
      <alignment horizontal="left" vertical="center"/>
    </xf>
    <xf numFmtId="0" fontId="3" fillId="0" borderId="5" xfId="11" applyFont="1" applyBorder="1" applyAlignment="1">
      <alignment horizontal="left" vertical="center"/>
    </xf>
    <xf numFmtId="0" fontId="3" fillId="0" borderId="5" xfId="11" applyNumberFormat="1" applyFont="1" applyBorder="1" applyAlignment="1">
      <alignment horizontal="center" vertical="center"/>
    </xf>
    <xf numFmtId="0" fontId="3" fillId="0" borderId="5" xfId="11" applyFont="1" applyBorder="1" applyAlignment="1"/>
    <xf numFmtId="0" fontId="3" fillId="0" borderId="38" xfId="11" applyNumberFormat="1" applyFont="1" applyBorder="1" applyAlignment="1">
      <alignment horizontal="center" vertical="center"/>
    </xf>
    <xf numFmtId="2" fontId="3" fillId="0" borderId="5" xfId="11" applyNumberFormat="1" applyFont="1" applyBorder="1" applyAlignment="1">
      <alignment horizontal="center" vertical="center"/>
    </xf>
    <xf numFmtId="0" fontId="3" fillId="0" borderId="5" xfId="11" applyFont="1" applyBorder="1" applyAlignment="1">
      <alignment horizontal="center" vertical="center" shrinkToFit="1"/>
    </xf>
    <xf numFmtId="0" fontId="3" fillId="0" borderId="39" xfId="11" applyFont="1" applyBorder="1" applyAlignment="1">
      <alignment horizontal="center" vertical="center"/>
    </xf>
    <xf numFmtId="0" fontId="3" fillId="0" borderId="40" xfId="11" applyFont="1" applyBorder="1" applyAlignment="1">
      <alignment horizontal="center"/>
    </xf>
    <xf numFmtId="0" fontId="3" fillId="0" borderId="41" xfId="11" applyFont="1" applyBorder="1" applyAlignment="1"/>
    <xf numFmtId="0" fontId="3" fillId="0" borderId="39" xfId="11" applyNumberFormat="1" applyFont="1" applyBorder="1" applyAlignment="1">
      <alignment horizontal="center" vertical="center"/>
    </xf>
    <xf numFmtId="0" fontId="3" fillId="0" borderId="40" xfId="11" applyNumberFormat="1" applyFont="1" applyBorder="1" applyAlignment="1">
      <alignment horizontal="center" vertical="center"/>
    </xf>
    <xf numFmtId="0" fontId="3" fillId="0" borderId="37" xfId="13" applyFont="1" applyBorder="1" applyAlignment="1">
      <alignment horizontal="center" vertical="center"/>
    </xf>
    <xf numFmtId="0" fontId="3" fillId="0" borderId="17" xfId="13" applyFont="1" applyBorder="1" applyAlignment="1">
      <alignment horizontal="center"/>
    </xf>
    <xf numFmtId="0" fontId="3" fillId="0" borderId="37" xfId="13" applyFont="1" applyBorder="1" applyAlignment="1">
      <alignment horizontal="left"/>
    </xf>
    <xf numFmtId="0" fontId="3" fillId="0" borderId="42" xfId="13" applyFont="1" applyBorder="1" applyAlignment="1">
      <alignment horizontal="center"/>
    </xf>
    <xf numFmtId="2" fontId="3" fillId="0" borderId="5" xfId="13" applyNumberFormat="1" applyFont="1" applyBorder="1" applyAlignment="1">
      <alignment horizontal="center" vertical="center"/>
    </xf>
    <xf numFmtId="0" fontId="3" fillId="0" borderId="37" xfId="13" applyFont="1" applyBorder="1" applyAlignment="1">
      <alignment horizontal="center"/>
    </xf>
    <xf numFmtId="0" fontId="3" fillId="0" borderId="5" xfId="13" applyFont="1" applyBorder="1" applyAlignment="1">
      <alignment horizontal="center" vertical="center"/>
    </xf>
    <xf numFmtId="0" fontId="3" fillId="0" borderId="38" xfId="13" applyFont="1" applyBorder="1" applyAlignment="1">
      <alignment horizontal="center" vertical="center"/>
    </xf>
    <xf numFmtId="0" fontId="3" fillId="0" borderId="5" xfId="13" applyFont="1" applyBorder="1" applyAlignment="1">
      <alignment horizontal="left" vertical="center"/>
    </xf>
    <xf numFmtId="0" fontId="3" fillId="0" borderId="5" xfId="13" applyNumberFormat="1" applyFont="1" applyBorder="1" applyAlignment="1">
      <alignment horizontal="center" vertical="center" shrinkToFit="1"/>
    </xf>
    <xf numFmtId="0" fontId="3" fillId="0" borderId="5" xfId="13" applyNumberFormat="1" applyFont="1" applyBorder="1" applyAlignment="1">
      <alignment horizontal="center" vertical="center"/>
    </xf>
    <xf numFmtId="0" fontId="3" fillId="0" borderId="5" xfId="13" applyFont="1" applyBorder="1" applyAlignment="1"/>
    <xf numFmtId="0" fontId="3" fillId="0" borderId="5" xfId="13" applyFont="1" applyBorder="1" applyAlignment="1">
      <alignment horizontal="center" vertical="center" shrinkToFit="1"/>
    </xf>
    <xf numFmtId="0" fontId="3" fillId="0" borderId="39" xfId="13" applyFont="1" applyBorder="1" applyAlignment="1">
      <alignment horizontal="center" vertical="center"/>
    </xf>
    <xf numFmtId="0" fontId="3" fillId="0" borderId="40" xfId="13" applyFont="1" applyBorder="1" applyAlignment="1">
      <alignment horizontal="center"/>
    </xf>
    <xf numFmtId="0" fontId="3" fillId="0" borderId="41" xfId="13" applyFont="1" applyBorder="1" applyAlignment="1"/>
    <xf numFmtId="0" fontId="3" fillId="0" borderId="39" xfId="13" applyNumberFormat="1" applyFont="1" applyBorder="1" applyAlignment="1">
      <alignment horizontal="center" vertical="center"/>
    </xf>
    <xf numFmtId="0" fontId="3" fillId="0" borderId="40" xfId="13" applyNumberFormat="1" applyFont="1" applyBorder="1" applyAlignment="1">
      <alignment horizontal="center" vertical="center"/>
    </xf>
    <xf numFmtId="0" fontId="19" fillId="0" borderId="37" xfId="7" applyFont="1" applyBorder="1" applyAlignment="1">
      <alignment horizontal="center" vertical="center"/>
    </xf>
    <xf numFmtId="0" fontId="19" fillId="0" borderId="5" xfId="7" applyFont="1" applyBorder="1" applyAlignment="1">
      <alignment horizontal="center" vertical="center"/>
    </xf>
    <xf numFmtId="0" fontId="19" fillId="0" borderId="39" xfId="7" applyFont="1" applyBorder="1" applyAlignment="1">
      <alignment horizontal="center" vertical="center"/>
    </xf>
    <xf numFmtId="0" fontId="3" fillId="0" borderId="17" xfId="7" applyFont="1" applyBorder="1" applyAlignment="1">
      <alignment horizontal="center"/>
    </xf>
    <xf numFmtId="0" fontId="3" fillId="0" borderId="37" xfId="7" applyFont="1" applyBorder="1" applyAlignment="1">
      <alignment horizontal="left"/>
    </xf>
    <xf numFmtId="0" fontId="3" fillId="0" borderId="42" xfId="7" applyFont="1" applyBorder="1" applyAlignment="1">
      <alignment horizontal="center"/>
    </xf>
    <xf numFmtId="2" fontId="3" fillId="0" borderId="37" xfId="7" applyNumberFormat="1" applyFont="1" applyBorder="1" applyAlignment="1">
      <alignment horizontal="center" vertical="center"/>
    </xf>
    <xf numFmtId="0" fontId="3" fillId="0" borderId="5" xfId="7" applyFont="1" applyBorder="1" applyAlignment="1">
      <alignment horizontal="center" vertical="center"/>
    </xf>
    <xf numFmtId="0" fontId="3" fillId="0" borderId="37" xfId="7" applyFont="1" applyBorder="1" applyAlignment="1">
      <alignment horizontal="center" vertical="center"/>
    </xf>
    <xf numFmtId="0" fontId="3" fillId="0" borderId="21" xfId="7" applyFont="1" applyBorder="1" applyAlignment="1">
      <alignment horizontal="center"/>
    </xf>
    <xf numFmtId="0" fontId="3" fillId="0" borderId="38" xfId="7" applyFont="1" applyBorder="1" applyAlignment="1">
      <alignment horizontal="left"/>
    </xf>
    <xf numFmtId="0" fontId="3" fillId="0" borderId="20" xfId="7" applyFont="1" applyBorder="1" applyAlignment="1">
      <alignment horizontal="center"/>
    </xf>
    <xf numFmtId="2" fontId="3" fillId="0" borderId="38" xfId="7" applyNumberFormat="1" applyFont="1" applyBorder="1" applyAlignment="1">
      <alignment horizontal="center" vertical="center"/>
    </xf>
    <xf numFmtId="0" fontId="3" fillId="0" borderId="38" xfId="7" applyFont="1" applyBorder="1" applyAlignment="1">
      <alignment horizontal="center" vertical="center"/>
    </xf>
    <xf numFmtId="0" fontId="3" fillId="0" borderId="5" xfId="7" applyFont="1" applyBorder="1" applyAlignment="1">
      <alignment horizontal="left" vertical="center"/>
    </xf>
    <xf numFmtId="0" fontId="3" fillId="0" borderId="5" xfId="7" applyNumberFormat="1" applyFont="1" applyBorder="1" applyAlignment="1">
      <alignment horizontal="center" vertical="center"/>
    </xf>
    <xf numFmtId="2" fontId="3" fillId="0" borderId="5" xfId="7" applyNumberFormat="1" applyFont="1" applyBorder="1" applyAlignment="1">
      <alignment horizontal="center" vertical="center"/>
    </xf>
    <xf numFmtId="0" fontId="3" fillId="0" borderId="5" xfId="7" applyFont="1" applyBorder="1" applyAlignment="1"/>
    <xf numFmtId="0" fontId="3" fillId="0" borderId="38" xfId="7" applyNumberFormat="1" applyFont="1" applyBorder="1" applyAlignment="1">
      <alignment horizontal="center" vertical="center"/>
    </xf>
    <xf numFmtId="0" fontId="3" fillId="0" borderId="5" xfId="7" applyFont="1" applyBorder="1" applyAlignment="1">
      <alignment horizontal="center" vertical="center" shrinkToFit="1"/>
    </xf>
    <xf numFmtId="0" fontId="3" fillId="0" borderId="40" xfId="7" applyFont="1" applyBorder="1" applyAlignment="1">
      <alignment horizontal="center"/>
    </xf>
    <xf numFmtId="0" fontId="3" fillId="0" borderId="41" xfId="7" applyFont="1" applyBorder="1" applyAlignment="1"/>
    <xf numFmtId="0" fontId="3" fillId="0" borderId="39" xfId="7" applyNumberFormat="1" applyFont="1" applyBorder="1" applyAlignment="1">
      <alignment horizontal="center" vertical="center"/>
    </xf>
    <xf numFmtId="0" fontId="3" fillId="0" borderId="40" xfId="7" applyNumberFormat="1" applyFont="1" applyBorder="1" applyAlignment="1">
      <alignment horizontal="center" vertical="center"/>
    </xf>
    <xf numFmtId="0" fontId="3" fillId="0" borderId="39" xfId="7" applyFont="1" applyBorder="1" applyAlignment="1">
      <alignment horizontal="center" vertical="center"/>
    </xf>
    <xf numFmtId="0" fontId="18" fillId="0" borderId="37" xfId="9" applyFont="1" applyBorder="1" applyAlignment="1">
      <alignment horizontal="center" vertical="center"/>
    </xf>
    <xf numFmtId="0" fontId="18" fillId="0" borderId="17" xfId="9" applyFont="1" applyBorder="1" applyAlignment="1">
      <alignment horizontal="center"/>
    </xf>
    <xf numFmtId="0" fontId="18" fillId="0" borderId="37" xfId="9" applyFont="1" applyBorder="1" applyAlignment="1">
      <alignment horizontal="left"/>
    </xf>
    <xf numFmtId="0" fontId="18" fillId="0" borderId="42" xfId="9" applyFont="1" applyBorder="1" applyAlignment="1">
      <alignment horizontal="center"/>
    </xf>
    <xf numFmtId="2" fontId="18" fillId="0" borderId="5" xfId="9" applyNumberFormat="1" applyFont="1" applyBorder="1" applyAlignment="1">
      <alignment horizontal="center" vertical="center"/>
    </xf>
    <xf numFmtId="0" fontId="18" fillId="0" borderId="37" xfId="9" applyFont="1" applyBorder="1" applyAlignment="1">
      <alignment horizontal="center"/>
    </xf>
    <xf numFmtId="0" fontId="18" fillId="0" borderId="5" xfId="9" applyFont="1" applyBorder="1" applyAlignment="1">
      <alignment horizontal="center" vertical="center"/>
    </xf>
    <xf numFmtId="0" fontId="18" fillId="0" borderId="38" xfId="9" applyFont="1" applyBorder="1" applyAlignment="1">
      <alignment horizontal="center" vertical="center"/>
    </xf>
    <xf numFmtId="0" fontId="18" fillId="2" borderId="27" xfId="9" applyFont="1" applyFill="1" applyBorder="1" applyAlignment="1">
      <alignment horizontal="left" vertical="center"/>
    </xf>
    <xf numFmtId="0" fontId="18" fillId="0" borderId="5" xfId="9" applyNumberFormat="1" applyFont="1" applyBorder="1" applyAlignment="1">
      <alignment horizontal="center" vertical="center" shrinkToFit="1"/>
    </xf>
    <xf numFmtId="0" fontId="18" fillId="0" borderId="5" xfId="9" applyFont="1" applyBorder="1" applyAlignment="1">
      <alignment horizontal="left" vertical="center"/>
    </xf>
    <xf numFmtId="0" fontId="18" fillId="0" borderId="5" xfId="9" applyNumberFormat="1" applyFont="1" applyBorder="1" applyAlignment="1">
      <alignment horizontal="center" vertical="center"/>
    </xf>
    <xf numFmtId="0" fontId="18" fillId="0" borderId="5" xfId="9" applyFont="1" applyBorder="1" applyAlignment="1"/>
    <xf numFmtId="0" fontId="18" fillId="0" borderId="5" xfId="9" applyFont="1" applyBorder="1" applyAlignment="1">
      <alignment horizontal="center" vertical="center" shrinkToFit="1"/>
    </xf>
    <xf numFmtId="0" fontId="18" fillId="0" borderId="39" xfId="9" applyFont="1" applyBorder="1" applyAlignment="1">
      <alignment horizontal="center" vertical="center"/>
    </xf>
    <xf numFmtId="0" fontId="18" fillId="0" borderId="40" xfId="9" applyFont="1" applyBorder="1" applyAlignment="1">
      <alignment horizontal="center"/>
    </xf>
    <xf numFmtId="0" fontId="18" fillId="0" borderId="39" xfId="9" applyNumberFormat="1" applyFont="1" applyBorder="1" applyAlignment="1">
      <alignment horizontal="center" vertical="center"/>
    </xf>
    <xf numFmtId="0" fontId="18" fillId="0" borderId="40" xfId="9" applyNumberFormat="1" applyFont="1" applyBorder="1" applyAlignment="1">
      <alignment horizontal="center" vertical="center"/>
    </xf>
    <xf numFmtId="0" fontId="18" fillId="0" borderId="0" xfId="0" applyFont="1" applyBorder="1" applyAlignment="1"/>
    <xf numFmtId="0" fontId="3" fillId="0" borderId="0" xfId="0" applyFont="1"/>
    <xf numFmtId="0" fontId="18" fillId="0" borderId="34" xfId="0" applyFont="1" applyBorder="1" applyAlignment="1"/>
    <xf numFmtId="0" fontId="10" fillId="2" borderId="0" xfId="0" applyFont="1" applyFill="1"/>
    <xf numFmtId="0" fontId="25" fillId="0" borderId="0" xfId="0" applyFont="1"/>
    <xf numFmtId="0" fontId="18" fillId="2" borderId="0" xfId="0" applyFont="1" applyFill="1" applyAlignment="1">
      <alignment horizontal="left"/>
    </xf>
    <xf numFmtId="0" fontId="25" fillId="0" borderId="0" xfId="0" applyFont="1" applyAlignment="1"/>
    <xf numFmtId="0" fontId="18" fillId="2" borderId="0" xfId="0" applyFont="1" applyFill="1"/>
    <xf numFmtId="0" fontId="25" fillId="0" borderId="0" xfId="19" applyFont="1" applyBorder="1" applyAlignment="1"/>
    <xf numFmtId="0" fontId="9" fillId="0" borderId="0" xfId="0" applyFont="1" applyBorder="1" applyAlignment="1"/>
    <xf numFmtId="0" fontId="19" fillId="0" borderId="0" xfId="0" applyFont="1" applyAlignment="1"/>
    <xf numFmtId="0" fontId="16" fillId="0" borderId="2" xfId="0" applyFont="1" applyBorder="1" applyAlignment="1"/>
    <xf numFmtId="0" fontId="3" fillId="0" borderId="43" xfId="0" applyFont="1" applyBorder="1" applyAlignment="1"/>
    <xf numFmtId="0" fontId="12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9" fillId="0" borderId="5" xfId="0" applyFont="1" applyBorder="1" applyAlignment="1"/>
    <xf numFmtId="0" fontId="10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center"/>
    </xf>
    <xf numFmtId="0" fontId="10" fillId="0" borderId="47" xfId="0" applyFont="1" applyBorder="1"/>
    <xf numFmtId="0" fontId="16" fillId="0" borderId="1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9" fillId="0" borderId="0" xfId="0" applyFont="1"/>
    <xf numFmtId="0" fontId="19" fillId="0" borderId="0" xfId="0" applyFont="1" applyBorder="1" applyAlignment="1"/>
    <xf numFmtId="0" fontId="10" fillId="0" borderId="47" xfId="0" applyFont="1" applyBorder="1" applyAlignment="1">
      <alignment horizontal="left" vertical="center"/>
    </xf>
    <xf numFmtId="0" fontId="46" fillId="0" borderId="0" xfId="14" applyBorder="1"/>
    <xf numFmtId="0" fontId="11" fillId="0" borderId="0" xfId="0" applyFont="1"/>
    <xf numFmtId="0" fontId="11" fillId="0" borderId="0" xfId="0" applyFont="1" applyAlignment="1"/>
    <xf numFmtId="0" fontId="10" fillId="0" borderId="1" xfId="0" applyFont="1" applyBorder="1" applyAlignment="1">
      <alignment horizontal="left"/>
    </xf>
    <xf numFmtId="0" fontId="0" fillId="0" borderId="43" xfId="0" applyBorder="1"/>
    <xf numFmtId="0" fontId="3" fillId="0" borderId="50" xfId="0" applyFont="1" applyBorder="1" applyAlignment="1">
      <alignment horizontal="left"/>
    </xf>
    <xf numFmtId="0" fontId="9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51" xfId="0" applyFont="1" applyBorder="1" applyAlignment="1"/>
    <xf numFmtId="0" fontId="3" fillId="0" borderId="51" xfId="0" applyFont="1" applyBorder="1" applyAlignment="1">
      <alignment horizontal="left"/>
    </xf>
    <xf numFmtId="2" fontId="3" fillId="0" borderId="39" xfId="7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0" fillId="0" borderId="34" xfId="0" applyBorder="1"/>
    <xf numFmtId="0" fontId="3" fillId="0" borderId="52" xfId="0" applyFont="1" applyBorder="1" applyAlignment="1"/>
    <xf numFmtId="0" fontId="3" fillId="0" borderId="50" xfId="0" applyFont="1" applyBorder="1" applyAlignment="1"/>
    <xf numFmtId="0" fontId="3" fillId="0" borderId="52" xfId="0" applyFont="1" applyBorder="1" applyAlignment="1">
      <alignment horizontal="left"/>
    </xf>
    <xf numFmtId="0" fontId="18" fillId="0" borderId="51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8" fillId="0" borderId="39" xfId="9" applyFont="1" applyBorder="1" applyAlignment="1"/>
    <xf numFmtId="2" fontId="18" fillId="0" borderId="32" xfId="16" applyNumberFormat="1" applyFont="1" applyBorder="1" applyAlignment="1">
      <alignment horizontal="center"/>
    </xf>
    <xf numFmtId="2" fontId="18" fillId="0" borderId="32" xfId="7" applyNumberFormat="1" applyFont="1" applyBorder="1" applyAlignment="1">
      <alignment horizontal="center"/>
    </xf>
    <xf numFmtId="2" fontId="18" fillId="0" borderId="32" xfId="9" applyNumberFormat="1" applyFont="1" applyBorder="1" applyAlignment="1">
      <alignment horizontal="center"/>
    </xf>
    <xf numFmtId="0" fontId="29" fillId="0" borderId="0" xfId="14" applyFont="1" applyAlignment="1"/>
    <xf numFmtId="0" fontId="29" fillId="0" borderId="0" xfId="14" applyFont="1"/>
    <xf numFmtId="0" fontId="18" fillId="0" borderId="0" xfId="0" applyFont="1" applyAlignment="1">
      <alignment horizontal="center"/>
    </xf>
    <xf numFmtId="0" fontId="10" fillId="0" borderId="11" xfId="7" applyFont="1" applyBorder="1"/>
    <xf numFmtId="0" fontId="18" fillId="0" borderId="0" xfId="5" applyFont="1" applyBorder="1" applyAlignment="1"/>
    <xf numFmtId="0" fontId="18" fillId="0" borderId="0" xfId="5" applyNumberFormat="1" applyFont="1" applyBorder="1" applyAlignment="1">
      <alignment horizontal="center" vertical="center"/>
    </xf>
    <xf numFmtId="0" fontId="18" fillId="0" borderId="0" xfId="5" applyFont="1" applyBorder="1" applyAlignment="1">
      <alignment horizontal="center" vertical="center"/>
    </xf>
    <xf numFmtId="0" fontId="30" fillId="0" borderId="0" xfId="14" applyFont="1"/>
    <xf numFmtId="0" fontId="26" fillId="0" borderId="0" xfId="5" applyFont="1" applyAlignment="1"/>
    <xf numFmtId="0" fontId="18" fillId="0" borderId="54" xfId="0" applyFont="1" applyBorder="1" applyAlignment="1"/>
    <xf numFmtId="0" fontId="18" fillId="0" borderId="2" xfId="0" applyFont="1" applyBorder="1" applyAlignment="1">
      <alignment horizontal="left" vertical="center"/>
    </xf>
    <xf numFmtId="0" fontId="18" fillId="0" borderId="55" xfId="0" applyFont="1" applyBorder="1" applyAlignment="1"/>
    <xf numFmtId="2" fontId="18" fillId="0" borderId="0" xfId="0" applyNumberFormat="1" applyFont="1" applyAlignment="1">
      <alignment horizontal="center"/>
    </xf>
    <xf numFmtId="0" fontId="18" fillId="0" borderId="1" xfId="0" applyFont="1" applyBorder="1"/>
    <xf numFmtId="0" fontId="10" fillId="0" borderId="0" xfId="13" applyFont="1" applyBorder="1"/>
    <xf numFmtId="0" fontId="9" fillId="0" borderId="2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30" fillId="0" borderId="0" xfId="14" applyFont="1" applyAlignment="1">
      <alignment horizontal="right"/>
    </xf>
    <xf numFmtId="0" fontId="35" fillId="0" borderId="0" xfId="14" applyFont="1"/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3" fillId="0" borderId="5" xfId="5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2" borderId="5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3" fillId="0" borderId="5" xfId="5" applyFont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2" fontId="3" fillId="0" borderId="58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 wrapText="1"/>
    </xf>
    <xf numFmtId="0" fontId="3" fillId="0" borderId="5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/>
    </xf>
    <xf numFmtId="0" fontId="3" fillId="0" borderId="26" xfId="0" applyFont="1" applyBorder="1" applyAlignment="1">
      <alignment horizontal="left" vertical="center"/>
    </xf>
    <xf numFmtId="0" fontId="3" fillId="0" borderId="59" xfId="0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16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49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4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0" fillId="0" borderId="0" xfId="0" applyBorder="1"/>
    <xf numFmtId="2" fontId="18" fillId="0" borderId="4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left"/>
    </xf>
    <xf numFmtId="2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26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2" fontId="18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26" xfId="0" applyFont="1" applyBorder="1" applyAlignment="1">
      <alignment horizontal="left"/>
    </xf>
    <xf numFmtId="0" fontId="3" fillId="0" borderId="6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horizontal="left"/>
    </xf>
    <xf numFmtId="0" fontId="0" fillId="0" borderId="34" xfId="0" applyFont="1" applyBorder="1" applyAlignment="1"/>
    <xf numFmtId="0" fontId="18" fillId="0" borderId="27" xfId="0" applyFont="1" applyBorder="1" applyAlignment="1">
      <alignment vertical="center"/>
    </xf>
    <xf numFmtId="0" fontId="42" fillId="0" borderId="5" xfId="0" applyFont="1" applyBorder="1" applyAlignment="1">
      <alignment horizontal="center" vertical="center"/>
    </xf>
    <xf numFmtId="0" fontId="43" fillId="0" borderId="0" xfId="0" applyFont="1"/>
    <xf numFmtId="0" fontId="42" fillId="0" borderId="58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3" fillId="0" borderId="34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18" fillId="0" borderId="27" xfId="0" applyFont="1" applyBorder="1" applyAlignment="1"/>
    <xf numFmtId="0" fontId="18" fillId="0" borderId="5" xfId="0" applyFont="1" applyBorder="1" applyAlignment="1"/>
    <xf numFmtId="0" fontId="3" fillId="0" borderId="27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2" borderId="0" xfId="0" applyFont="1" applyFill="1" applyBorder="1" applyAlignment="1">
      <alignment wrapText="1"/>
    </xf>
    <xf numFmtId="0" fontId="0" fillId="0" borderId="26" xfId="0" applyFont="1" applyBorder="1" applyAlignment="1"/>
    <xf numFmtId="0" fontId="18" fillId="2" borderId="0" xfId="0" applyFont="1" applyFill="1" applyBorder="1" applyAlignment="1">
      <alignment wrapText="1"/>
    </xf>
    <xf numFmtId="0" fontId="3" fillId="2" borderId="38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10" fillId="2" borderId="27" xfId="0" applyFont="1" applyFill="1" applyBorder="1" applyAlignment="1">
      <alignment horizontal="left"/>
    </xf>
    <xf numFmtId="0" fontId="0" fillId="0" borderId="28" xfId="0" applyFont="1" applyBorder="1" applyAlignment="1"/>
    <xf numFmtId="0" fontId="3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2" borderId="0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 wrapText="1"/>
    </xf>
    <xf numFmtId="0" fontId="0" fillId="0" borderId="34" xfId="0" applyFont="1" applyBorder="1" applyAlignment="1">
      <alignment horizontal="left"/>
    </xf>
    <xf numFmtId="0" fontId="0" fillId="0" borderId="64" xfId="0" applyFont="1" applyBorder="1" applyAlignment="1"/>
    <xf numFmtId="0" fontId="0" fillId="0" borderId="59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/>
    <xf numFmtId="2" fontId="3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3" xfId="0" applyFont="1" applyBorder="1" applyAlignment="1"/>
    <xf numFmtId="0" fontId="18" fillId="0" borderId="26" xfId="0" applyFont="1" applyBorder="1" applyAlignment="1">
      <alignment vertical="center" wrapText="1"/>
    </xf>
    <xf numFmtId="0" fontId="3" fillId="0" borderId="5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8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2" borderId="28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0" borderId="1" xfId="0" applyFont="1" applyBorder="1"/>
    <xf numFmtId="0" fontId="3" fillId="0" borderId="59" xfId="0" applyFont="1" applyBorder="1" applyAlignment="1">
      <alignment horizontal="center" vertical="center"/>
    </xf>
    <xf numFmtId="0" fontId="3" fillId="2" borderId="66" xfId="0" applyFont="1" applyFill="1" applyBorder="1" applyAlignment="1"/>
    <xf numFmtId="0" fontId="0" fillId="0" borderId="67" xfId="0" applyFont="1" applyBorder="1" applyAlignment="1"/>
    <xf numFmtId="0" fontId="0" fillId="0" borderId="68" xfId="0" applyFont="1" applyBorder="1" applyAlignment="1"/>
    <xf numFmtId="0" fontId="3" fillId="0" borderId="34" xfId="0" applyFont="1" applyBorder="1" applyAlignment="1"/>
    <xf numFmtId="0" fontId="3" fillId="0" borderId="2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8" fillId="0" borderId="28" xfId="0" applyFont="1" applyBorder="1" applyAlignment="1"/>
    <xf numFmtId="0" fontId="18" fillId="0" borderId="26" xfId="0" applyFont="1" applyBorder="1" applyAlignment="1"/>
    <xf numFmtId="0" fontId="3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0" fontId="18" fillId="0" borderId="59" xfId="0" applyFont="1" applyBorder="1" applyAlignment="1">
      <alignment vertical="center" wrapText="1"/>
    </xf>
    <xf numFmtId="0" fontId="0" fillId="0" borderId="34" xfId="0" applyFont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42" fillId="0" borderId="59" xfId="0" applyFont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8" fillId="0" borderId="6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4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/>
    </xf>
    <xf numFmtId="0" fontId="0" fillId="0" borderId="24" xfId="0" applyFont="1" applyBorder="1" applyAlignment="1"/>
    <xf numFmtId="0" fontId="0" fillId="0" borderId="20" xfId="0" applyFont="1" applyBorder="1" applyAlignment="1"/>
    <xf numFmtId="0" fontId="3" fillId="0" borderId="69" xfId="0" applyFont="1" applyBorder="1" applyAlignment="1">
      <alignment horizontal="left"/>
    </xf>
    <xf numFmtId="0" fontId="3" fillId="2" borderId="5" xfId="0" applyFont="1" applyFill="1" applyBorder="1" applyAlignment="1">
      <alignment vertical="center"/>
    </xf>
    <xf numFmtId="2" fontId="3" fillId="0" borderId="56" xfId="0" applyNumberFormat="1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18" fillId="0" borderId="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3" fillId="2" borderId="5" xfId="0" applyFont="1" applyFill="1" applyBorder="1" applyAlignment="1"/>
    <xf numFmtId="0" fontId="0" fillId="0" borderId="5" xfId="0" applyFont="1" applyBorder="1" applyAlignment="1"/>
    <xf numFmtId="0" fontId="3" fillId="0" borderId="2" xfId="0" applyFont="1" applyBorder="1" applyAlignment="1"/>
    <xf numFmtId="0" fontId="0" fillId="0" borderId="4" xfId="0" applyFont="1" applyBorder="1" applyAlignment="1"/>
    <xf numFmtId="0" fontId="9" fillId="0" borderId="2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18" fillId="0" borderId="27" xfId="0" applyFont="1" applyBorder="1" applyAlignment="1"/>
    <xf numFmtId="0" fontId="3" fillId="0" borderId="27" xfId="0" applyFont="1" applyBorder="1" applyAlignment="1"/>
    <xf numFmtId="0" fontId="18" fillId="0" borderId="2" xfId="0" applyFont="1" applyBorder="1" applyAlignment="1"/>
    <xf numFmtId="0" fontId="0" fillId="0" borderId="34" xfId="0" applyFont="1" applyBorder="1" applyAlignment="1"/>
    <xf numFmtId="0" fontId="18" fillId="0" borderId="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8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9" xfId="0" applyBorder="1" applyAlignment="1">
      <alignment vertical="center"/>
    </xf>
    <xf numFmtId="0" fontId="4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0" xfId="0" applyFont="1"/>
    <xf numFmtId="0" fontId="16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38" xfId="7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3" borderId="27" xfId="0" applyFont="1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3" fillId="0" borderId="2" xfId="0" applyFont="1" applyBorder="1" applyAlignment="1"/>
    <xf numFmtId="0" fontId="0" fillId="0" borderId="4" xfId="0" applyFont="1" applyBorder="1" applyAlignment="1"/>
    <xf numFmtId="0" fontId="0" fillId="0" borderId="5" xfId="0" applyBorder="1" applyAlignment="1"/>
    <xf numFmtId="0" fontId="9" fillId="0" borderId="2" xfId="0" applyFont="1" applyBorder="1" applyAlignment="1">
      <alignment horizontal="center"/>
    </xf>
    <xf numFmtId="0" fontId="18" fillId="0" borderId="27" xfId="0" applyFont="1" applyBorder="1" applyAlignment="1"/>
    <xf numFmtId="0" fontId="0" fillId="0" borderId="26" xfId="0" applyBorder="1" applyAlignment="1"/>
    <xf numFmtId="0" fontId="3" fillId="0" borderId="27" xfId="0" applyFont="1" applyBorder="1" applyAlignment="1"/>
    <xf numFmtId="0" fontId="0" fillId="0" borderId="28" xfId="0" applyBorder="1" applyAlignment="1"/>
    <xf numFmtId="0" fontId="10" fillId="0" borderId="27" xfId="0" applyFont="1" applyBorder="1" applyAlignment="1">
      <alignment wrapText="1"/>
    </xf>
    <xf numFmtId="0" fontId="3" fillId="0" borderId="27" xfId="0" applyFont="1" applyBorder="1" applyAlignment="1">
      <alignment horizontal="left"/>
    </xf>
    <xf numFmtId="0" fontId="18" fillId="0" borderId="2" xfId="0" applyFont="1" applyBorder="1" applyAlignment="1"/>
    <xf numFmtId="0" fontId="0" fillId="0" borderId="34" xfId="0" applyBorder="1" applyAlignment="1"/>
    <xf numFmtId="0" fontId="3" fillId="0" borderId="54" xfId="0" applyFont="1" applyBorder="1" applyAlignment="1">
      <alignment horizontal="left"/>
    </xf>
    <xf numFmtId="0" fontId="0" fillId="0" borderId="65" xfId="0" applyBorder="1" applyAlignment="1"/>
    <xf numFmtId="0" fontId="18" fillId="0" borderId="5" xfId="0" applyFont="1" applyBorder="1" applyAlignment="1"/>
    <xf numFmtId="0" fontId="18" fillId="0" borderId="61" xfId="0" applyFont="1" applyBorder="1" applyAlignment="1"/>
    <xf numFmtId="0" fontId="0" fillId="0" borderId="64" xfId="0" applyBorder="1" applyAlignment="1"/>
    <xf numFmtId="0" fontId="0" fillId="0" borderId="59" xfId="0" applyBorder="1" applyAlignment="1"/>
    <xf numFmtId="0" fontId="18" fillId="0" borderId="3" xfId="0" applyFont="1" applyBorder="1" applyAlignment="1"/>
    <xf numFmtId="0" fontId="10" fillId="0" borderId="2" xfId="0" applyFont="1" applyBorder="1" applyAlignment="1"/>
    <xf numFmtId="0" fontId="0" fillId="0" borderId="34" xfId="0" applyFont="1" applyBorder="1" applyAlignment="1"/>
    <xf numFmtId="0" fontId="1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4" xfId="0" applyBorder="1" applyAlignment="1">
      <alignment vertical="center"/>
    </xf>
    <xf numFmtId="0" fontId="30" fillId="0" borderId="0" xfId="14" applyFont="1" applyAlignment="1"/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48" fillId="0" borderId="0" xfId="14" applyFont="1"/>
    <xf numFmtId="0" fontId="49" fillId="0" borderId="0" xfId="14" applyFont="1"/>
    <xf numFmtId="0" fontId="26" fillId="0" borderId="0" xfId="0" applyFont="1"/>
    <xf numFmtId="0" fontId="50" fillId="0" borderId="0" xfId="0" applyFont="1"/>
    <xf numFmtId="0" fontId="26" fillId="0" borderId="0" xfId="0" applyFont="1" applyBorder="1" applyAlignment="1"/>
    <xf numFmtId="0" fontId="3" fillId="0" borderId="66" xfId="0" applyFont="1" applyBorder="1" applyAlignment="1">
      <alignment horizontal="left"/>
    </xf>
    <xf numFmtId="0" fontId="18" fillId="3" borderId="66" xfId="0" applyFont="1" applyFill="1" applyBorder="1" applyAlignment="1">
      <alignment vertical="center"/>
    </xf>
    <xf numFmtId="0" fontId="0" fillId="3" borderId="67" xfId="0" applyFill="1" applyBorder="1" applyAlignment="1">
      <alignment vertical="center"/>
    </xf>
    <xf numFmtId="0" fontId="0" fillId="0" borderId="79" xfId="0" applyFont="1" applyBorder="1" applyAlignment="1"/>
    <xf numFmtId="0" fontId="0" fillId="3" borderId="79" xfId="0" applyFill="1" applyBorder="1" applyAlignment="1">
      <alignment vertical="center"/>
    </xf>
    <xf numFmtId="0" fontId="10" fillId="0" borderId="58" xfId="0" applyFont="1" applyBorder="1" applyAlignment="1">
      <alignment horizontal="center" vertical="center" wrapText="1"/>
    </xf>
    <xf numFmtId="2" fontId="18" fillId="0" borderId="58" xfId="0" applyNumberFormat="1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18" fillId="3" borderId="27" xfId="0" applyFont="1" applyFill="1" applyBorder="1" applyAlignment="1"/>
    <xf numFmtId="0" fontId="0" fillId="3" borderId="28" xfId="0" applyFill="1" applyBorder="1" applyAlignment="1"/>
    <xf numFmtId="0" fontId="18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45" fillId="0" borderId="59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8" fillId="0" borderId="5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8" fillId="0" borderId="60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18" fillId="0" borderId="28" xfId="0" applyFont="1" applyBorder="1" applyAlignment="1"/>
    <xf numFmtId="0" fontId="18" fillId="0" borderId="26" xfId="0" applyFont="1" applyBorder="1" applyAlignment="1"/>
    <xf numFmtId="0" fontId="8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3" fillId="0" borderId="53" xfId="13" applyFont="1" applyBorder="1" applyAlignment="1"/>
    <xf numFmtId="0" fontId="3" fillId="0" borderId="53" xfId="13" applyNumberFormat="1" applyFont="1" applyBorder="1" applyAlignment="1">
      <alignment horizontal="center" vertical="center"/>
    </xf>
    <xf numFmtId="0" fontId="3" fillId="0" borderId="53" xfId="13" applyFont="1" applyBorder="1" applyAlignment="1">
      <alignment horizontal="center" vertical="center" shrinkToFit="1"/>
    </xf>
    <xf numFmtId="0" fontId="3" fillId="0" borderId="53" xfId="7" applyFont="1" applyBorder="1" applyAlignment="1">
      <alignment horizontal="center" vertical="center"/>
    </xf>
    <xf numFmtId="0" fontId="3" fillId="0" borderId="86" xfId="13" applyFont="1" applyBorder="1" applyAlignment="1"/>
    <xf numFmtId="2" fontId="18" fillId="0" borderId="12" xfId="9" applyNumberFormat="1" applyFont="1" applyBorder="1" applyAlignment="1">
      <alignment horizontal="center"/>
    </xf>
    <xf numFmtId="0" fontId="10" fillId="0" borderId="12" xfId="13" applyFont="1" applyBorder="1"/>
    <xf numFmtId="0" fontId="51" fillId="0" borderId="5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0" fontId="51" fillId="0" borderId="1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6" fillId="0" borderId="5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3" borderId="19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0" xfId="0" applyFont="1" applyFill="1"/>
    <xf numFmtId="0" fontId="18" fillId="3" borderId="0" xfId="0" applyFont="1" applyFill="1"/>
    <xf numFmtId="0" fontId="2" fillId="3" borderId="0" xfId="0" applyFont="1" applyFill="1"/>
    <xf numFmtId="0" fontId="0" fillId="3" borderId="0" xfId="0" applyFill="1"/>
    <xf numFmtId="0" fontId="10" fillId="3" borderId="21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25" fillId="3" borderId="0" xfId="0" applyFont="1" applyFill="1"/>
    <xf numFmtId="0" fontId="9" fillId="3" borderId="23" xfId="0" applyNumberFormat="1" applyFont="1" applyFill="1" applyBorder="1" applyAlignment="1">
      <alignment horizontal="center"/>
    </xf>
    <xf numFmtId="0" fontId="14" fillId="3" borderId="4" xfId="0" applyFont="1" applyFill="1" applyBorder="1"/>
    <xf numFmtId="0" fontId="10" fillId="3" borderId="24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8" fillId="0" borderId="27" xfId="0" applyFont="1" applyBorder="1" applyAlignment="1"/>
    <xf numFmtId="0" fontId="0" fillId="0" borderId="28" xfId="0" applyBorder="1" applyAlignment="1"/>
    <xf numFmtId="0" fontId="0" fillId="0" borderId="26" xfId="0" applyBorder="1" applyAlignment="1"/>
    <xf numFmtId="0" fontId="18" fillId="0" borderId="2" xfId="0" applyFont="1" applyBorder="1" applyAlignment="1"/>
    <xf numFmtId="0" fontId="0" fillId="0" borderId="34" xfId="0" applyBorder="1" applyAlignment="1"/>
    <xf numFmtId="0" fontId="3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/>
    <xf numFmtId="0" fontId="18" fillId="0" borderId="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" xfId="0" applyBorder="1" applyAlignment="1"/>
    <xf numFmtId="0" fontId="0" fillId="0" borderId="3" xfId="0" applyBorder="1" applyAlignment="1">
      <alignment vertical="center"/>
    </xf>
    <xf numFmtId="0" fontId="10" fillId="0" borderId="0" xfId="0" applyFont="1" applyAlignment="1"/>
    <xf numFmtId="0" fontId="9" fillId="3" borderId="2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/>
    </xf>
    <xf numFmtId="0" fontId="18" fillId="0" borderId="6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left"/>
    </xf>
    <xf numFmtId="0" fontId="16" fillId="0" borderId="60" xfId="0" applyFont="1" applyBorder="1" applyAlignment="1">
      <alignment vertical="center" wrapText="1"/>
    </xf>
    <xf numFmtId="0" fontId="52" fillId="0" borderId="2" xfId="0" applyFont="1" applyBorder="1" applyAlignment="1">
      <alignment vertical="center"/>
    </xf>
    <xf numFmtId="0" fontId="53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39" xfId="13" applyFont="1" applyBorder="1" applyAlignment="1"/>
    <xf numFmtId="2" fontId="3" fillId="0" borderId="39" xfId="0" applyNumberFormat="1" applyFont="1" applyBorder="1" applyAlignment="1">
      <alignment horizontal="center" vertical="center"/>
    </xf>
    <xf numFmtId="44" fontId="10" fillId="0" borderId="27" xfId="20" applyFont="1" applyBorder="1" applyAlignment="1">
      <alignment wrapText="1"/>
    </xf>
    <xf numFmtId="44" fontId="0" fillId="0" borderId="26" xfId="20" applyFont="1" applyBorder="1" applyAlignment="1"/>
    <xf numFmtId="0" fontId="19" fillId="0" borderId="5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4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8" fillId="0" borderId="27" xfId="0" applyFont="1" applyBorder="1" applyAlignment="1"/>
    <xf numFmtId="0" fontId="0" fillId="0" borderId="28" xfId="0" applyBorder="1" applyAlignment="1"/>
    <xf numFmtId="0" fontId="0" fillId="0" borderId="26" xfId="0" applyBorder="1" applyAlignment="1"/>
    <xf numFmtId="0" fontId="18" fillId="0" borderId="2" xfId="0" applyFont="1" applyBorder="1" applyAlignment="1"/>
    <xf numFmtId="0" fontId="0" fillId="0" borderId="34" xfId="0" applyBorder="1" applyAlignment="1"/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0" fillId="0" borderId="0" xfId="0" applyFont="1" applyAlignment="1"/>
    <xf numFmtId="0" fontId="9" fillId="3" borderId="2" xfId="0" applyFont="1" applyFill="1" applyBorder="1" applyAlignment="1">
      <alignment horizontal="center"/>
    </xf>
    <xf numFmtId="0" fontId="18" fillId="0" borderId="28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7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63" xfId="0" applyBorder="1" applyAlignment="1"/>
    <xf numFmtId="0" fontId="0" fillId="0" borderId="20" xfId="0" applyBorder="1" applyAlignment="1"/>
    <xf numFmtId="0" fontId="10" fillId="0" borderId="70" xfId="0" applyFont="1" applyBorder="1" applyAlignment="1">
      <alignment horizontal="left" vertical="center"/>
    </xf>
    <xf numFmtId="2" fontId="18" fillId="0" borderId="71" xfId="0" applyNumberFormat="1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/>
    </xf>
    <xf numFmtId="0" fontId="18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2" fontId="18" fillId="0" borderId="1" xfId="0" applyNumberFormat="1" applyFont="1" applyBorder="1"/>
    <xf numFmtId="0" fontId="3" fillId="0" borderId="53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6" fillId="0" borderId="38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8" fillId="3" borderId="54" xfId="0" applyFont="1" applyFill="1" applyBorder="1" applyAlignment="1">
      <alignment vertical="center"/>
    </xf>
    <xf numFmtId="0" fontId="0" fillId="3" borderId="65" xfId="0" applyFill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0" fontId="18" fillId="0" borderId="8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3" fillId="0" borderId="3" xfId="0" applyFont="1" applyBorder="1"/>
    <xf numFmtId="0" fontId="18" fillId="0" borderId="6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/>
    </xf>
    <xf numFmtId="0" fontId="14" fillId="2" borderId="3" xfId="19" applyFont="1" applyFill="1" applyBorder="1" applyAlignment="1"/>
    <xf numFmtId="0" fontId="18" fillId="0" borderId="2" xfId="0" applyFont="1" applyBorder="1" applyAlignment="1"/>
    <xf numFmtId="0" fontId="9" fillId="0" borderId="0" xfId="7" applyFont="1" applyBorder="1" applyAlignment="1">
      <alignment horizontal="right"/>
    </xf>
    <xf numFmtId="0" fontId="12" fillId="0" borderId="11" xfId="13" applyFont="1" applyBorder="1" applyAlignment="1"/>
    <xf numFmtId="0" fontId="18" fillId="0" borderId="11" xfId="0" applyFont="1" applyBorder="1" applyAlignment="1"/>
    <xf numFmtId="0" fontId="16" fillId="0" borderId="1" xfId="0" applyFont="1" applyBorder="1" applyAlignment="1">
      <alignment horizontal="center" vertical="center" wrapText="1"/>
    </xf>
    <xf numFmtId="0" fontId="18" fillId="0" borderId="2" xfId="0" applyFont="1" applyBorder="1" applyAlignment="1"/>
    <xf numFmtId="0" fontId="0" fillId="0" borderId="34" xfId="0" applyBorder="1" applyAlignment="1"/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0" fillId="0" borderId="0" xfId="0" applyFont="1" applyAlignment="1"/>
    <xf numFmtId="0" fontId="10" fillId="3" borderId="20" xfId="0" applyFont="1" applyFill="1" applyBorder="1" applyAlignment="1">
      <alignment horizontal="center"/>
    </xf>
    <xf numFmtId="0" fontId="10" fillId="3" borderId="27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9" fillId="0" borderId="0" xfId="16" applyFont="1" applyBorder="1" applyAlignment="1"/>
    <xf numFmtId="0" fontId="12" fillId="0" borderId="0" xfId="16" applyFont="1" applyBorder="1" applyAlignment="1"/>
    <xf numFmtId="2" fontId="18" fillId="0" borderId="12" xfId="16" applyNumberFormat="1" applyFont="1" applyBorder="1" applyAlignment="1">
      <alignment horizontal="center"/>
    </xf>
    <xf numFmtId="0" fontId="18" fillId="2" borderId="5" xfId="9" applyFont="1" applyFill="1" applyBorder="1" applyAlignment="1">
      <alignment horizontal="left" vertical="center"/>
    </xf>
    <xf numFmtId="0" fontId="16" fillId="0" borderId="3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9" fillId="0" borderId="35" xfId="0" applyFont="1" applyBorder="1" applyAlignment="1"/>
    <xf numFmtId="0" fontId="18" fillId="0" borderId="39" xfId="9" applyFont="1" applyBorder="1" applyAlignment="1">
      <alignment horizontal="center"/>
    </xf>
    <xf numFmtId="2" fontId="18" fillId="0" borderId="39" xfId="9" applyNumberFormat="1" applyFont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8" fillId="0" borderId="38" xfId="9" applyFont="1" applyBorder="1" applyAlignment="1">
      <alignment horizontal="center"/>
    </xf>
    <xf numFmtId="0" fontId="18" fillId="0" borderId="38" xfId="9" applyFont="1" applyBorder="1" applyAlignment="1">
      <alignment horizontal="left"/>
    </xf>
    <xf numFmtId="2" fontId="18" fillId="0" borderId="38" xfId="9" applyNumberFormat="1" applyFont="1" applyBorder="1" applyAlignment="1">
      <alignment horizontal="center" vertical="center"/>
    </xf>
    <xf numFmtId="0" fontId="16" fillId="0" borderId="89" xfId="0" applyFont="1" applyBorder="1" applyAlignment="1">
      <alignment vertical="center"/>
    </xf>
    <xf numFmtId="0" fontId="3" fillId="0" borderId="38" xfId="7" applyFont="1" applyBorder="1" applyAlignment="1">
      <alignment horizontal="left" shrinkToFit="1"/>
    </xf>
    <xf numFmtId="0" fontId="10" fillId="0" borderId="0" xfId="7" applyFont="1" applyBorder="1" applyAlignment="1"/>
    <xf numFmtId="2" fontId="18" fillId="0" borderId="11" xfId="7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8" fillId="0" borderId="90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8" fillId="0" borderId="6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10" fillId="3" borderId="28" xfId="0" applyFont="1" applyFill="1" applyBorder="1"/>
    <xf numFmtId="0" fontId="9" fillId="0" borderId="32" xfId="13" applyFont="1" applyBorder="1" applyAlignment="1">
      <alignment horizontal="center"/>
    </xf>
    <xf numFmtId="0" fontId="9" fillId="0" borderId="12" xfId="13" applyFont="1" applyBorder="1" applyAlignment="1">
      <alignment horizontal="center"/>
    </xf>
    <xf numFmtId="0" fontId="14" fillId="2" borderId="4" xfId="0" applyFont="1" applyFill="1" applyBorder="1" applyAlignment="1">
      <alignment vertical="center" wrapText="1"/>
    </xf>
    <xf numFmtId="0" fontId="9" fillId="0" borderId="4" xfId="0" applyFont="1" applyBorder="1"/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55" fillId="3" borderId="21" xfId="0" applyFont="1" applyFill="1" applyBorder="1" applyAlignment="1">
      <alignment horizontal="center"/>
    </xf>
    <xf numFmtId="0" fontId="55" fillId="3" borderId="20" xfId="0" applyFont="1" applyFill="1" applyBorder="1" applyAlignment="1">
      <alignment horizontal="center"/>
    </xf>
    <xf numFmtId="0" fontId="10" fillId="3" borderId="21" xfId="0" applyFont="1" applyFill="1" applyBorder="1"/>
    <xf numFmtId="0" fontId="10" fillId="3" borderId="24" xfId="0" applyFont="1" applyFill="1" applyBorder="1"/>
    <xf numFmtId="0" fontId="14" fillId="2" borderId="33" xfId="19" applyFont="1" applyFill="1" applyBorder="1" applyAlignment="1"/>
    <xf numFmtId="0" fontId="16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9" fillId="0" borderId="73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1" fillId="0" borderId="6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71" xfId="0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18" fillId="0" borderId="27" xfId="0" applyFont="1" applyBorder="1" applyAlignment="1"/>
    <xf numFmtId="0" fontId="0" fillId="0" borderId="28" xfId="0" applyBorder="1" applyAlignment="1"/>
    <xf numFmtId="0" fontId="0" fillId="0" borderId="26" xfId="0" applyBorder="1" applyAlignment="1"/>
    <xf numFmtId="0" fontId="18" fillId="0" borderId="2" xfId="0" applyFont="1" applyBorder="1" applyAlignment="1"/>
    <xf numFmtId="0" fontId="0" fillId="0" borderId="34" xfId="0" applyBorder="1" applyAlignment="1"/>
    <xf numFmtId="0" fontId="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/>
    <xf numFmtId="0" fontId="3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85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9" fillId="2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5" fillId="0" borderId="74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5" fillId="0" borderId="7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center" wrapText="1"/>
    </xf>
    <xf numFmtId="0" fontId="0" fillId="0" borderId="28" xfId="0" applyBorder="1" applyAlignment="1">
      <alignment horizontal="left"/>
    </xf>
    <xf numFmtId="0" fontId="3" fillId="2" borderId="54" xfId="0" applyFont="1" applyFill="1" applyBorder="1" applyAlignment="1"/>
    <xf numFmtId="0" fontId="0" fillId="0" borderId="65" xfId="0" applyBorder="1" applyAlignment="1"/>
    <xf numFmtId="0" fontId="0" fillId="0" borderId="75" xfId="0" applyBorder="1" applyAlignment="1"/>
    <xf numFmtId="0" fontId="3" fillId="2" borderId="27" xfId="0" applyFont="1" applyFill="1" applyBorder="1" applyAlignment="1"/>
    <xf numFmtId="0" fontId="16" fillId="0" borderId="5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36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0" fillId="0" borderId="12" xfId="0" applyBorder="1" applyAlignment="1"/>
    <xf numFmtId="0" fontId="38" fillId="0" borderId="6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20" fillId="0" borderId="10" xfId="16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0" xfId="13" applyFont="1" applyBorder="1" applyAlignment="1">
      <alignment horizontal="right"/>
    </xf>
    <xf numFmtId="0" fontId="10" fillId="0" borderId="13" xfId="13" applyFont="1" applyBorder="1" applyAlignment="1"/>
    <xf numFmtId="0" fontId="23" fillId="0" borderId="0" xfId="5" applyFont="1" applyAlignment="1"/>
    <xf numFmtId="0" fontId="9" fillId="0" borderId="0" xfId="7" applyFont="1" applyBorder="1" applyAlignment="1">
      <alignment horizontal="right"/>
    </xf>
    <xf numFmtId="0" fontId="10" fillId="0" borderId="13" xfId="7" applyFont="1" applyBorder="1" applyAlignment="1"/>
    <xf numFmtId="0" fontId="20" fillId="0" borderId="10" xfId="13" applyFont="1" applyBorder="1" applyAlignment="1">
      <alignment horizontal="center" vertical="center"/>
    </xf>
    <xf numFmtId="0" fontId="20" fillId="0" borderId="30" xfId="13" applyFont="1" applyBorder="1" applyAlignment="1">
      <alignment horizontal="center" vertical="center"/>
    </xf>
    <xf numFmtId="0" fontId="20" fillId="0" borderId="31" xfId="13" applyFont="1" applyBorder="1" applyAlignment="1">
      <alignment horizontal="center" vertical="center"/>
    </xf>
    <xf numFmtId="0" fontId="8" fillId="0" borderId="11" xfId="9" applyFont="1" applyBorder="1" applyAlignment="1"/>
    <xf numFmtId="0" fontId="3" fillId="0" borderId="11" xfId="0" applyFont="1" applyBorder="1" applyAlignment="1"/>
    <xf numFmtId="0" fontId="12" fillId="0" borderId="11" xfId="13" applyFont="1" applyBorder="1" applyAlignment="1"/>
    <xf numFmtId="0" fontId="18" fillId="0" borderId="11" xfId="0" applyFont="1" applyBorder="1" applyAlignment="1"/>
    <xf numFmtId="0" fontId="8" fillId="0" borderId="11" xfId="11" applyFont="1" applyBorder="1" applyAlignment="1"/>
    <xf numFmtId="0" fontId="12" fillId="0" borderId="11" xfId="16" applyFont="1" applyBorder="1" applyAlignment="1"/>
    <xf numFmtId="0" fontId="2" fillId="0" borderId="11" xfId="0" applyFont="1" applyBorder="1" applyAlignment="1"/>
    <xf numFmtId="0" fontId="14" fillId="0" borderId="0" xfId="5" applyFont="1" applyAlignment="1">
      <alignment horizontal="center"/>
    </xf>
    <xf numFmtId="0" fontId="14" fillId="0" borderId="0" xfId="5" applyFont="1" applyBorder="1" applyAlignment="1">
      <alignment horizontal="center" wrapText="1"/>
    </xf>
    <xf numFmtId="0" fontId="14" fillId="0" borderId="0" xfId="5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64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18" fillId="0" borderId="85" xfId="0" applyFont="1" applyBorder="1" applyAlignment="1"/>
    <xf numFmtId="0" fontId="18" fillId="3" borderId="85" xfId="0" applyFont="1" applyFill="1" applyBorder="1" applyAlignment="1"/>
    <xf numFmtId="0" fontId="1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3" fillId="0" borderId="8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3" fillId="0" borderId="85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26" xfId="0" applyBorder="1" applyAlignment="1">
      <alignment wrapText="1"/>
    </xf>
    <xf numFmtId="0" fontId="20" fillId="0" borderId="88" xfId="16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8" fillId="0" borderId="11" xfId="7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1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84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0" xfId="0" applyFont="1" applyAlignment="1"/>
    <xf numFmtId="0" fontId="9" fillId="0" borderId="77" xfId="0" applyFont="1" applyBorder="1" applyAlignment="1">
      <alignment horizontal="center" vertical="center" textRotation="90"/>
    </xf>
    <xf numFmtId="0" fontId="9" fillId="0" borderId="78" xfId="0" applyFont="1" applyBorder="1" applyAlignment="1">
      <alignment horizontal="center" vertical="center" textRotation="90"/>
    </xf>
    <xf numFmtId="0" fontId="9" fillId="0" borderId="8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21">
    <cellStyle name="Денежный" xfId="20" builtinId="4"/>
    <cellStyle name="Обычный" xfId="0" builtinId="0"/>
    <cellStyle name="Обычный 10" xfId="1"/>
    <cellStyle name="Обычный 10 2" xfId="2"/>
    <cellStyle name="Обычный 11" xfId="3"/>
    <cellStyle name="Обычный 11 2" xfId="4"/>
    <cellStyle name="Обычный 2" xfId="5"/>
    <cellStyle name="Обычный 3" xfId="6"/>
    <cellStyle name="Обычный 3 2" xfId="7"/>
    <cellStyle name="Обычный 4" xfId="8"/>
    <cellStyle name="Обычный 4 2" xfId="9"/>
    <cellStyle name="Обычный 5" xfId="10"/>
    <cellStyle name="Обычный 5 2" xfId="11"/>
    <cellStyle name="Обычный 6" xfId="12"/>
    <cellStyle name="Обычный 6 2" xfId="13"/>
    <cellStyle name="Обычный 7" xfId="14"/>
    <cellStyle name="Обычный 8" xfId="15"/>
    <cellStyle name="Обычный 8 2" xfId="16"/>
    <cellStyle name="Обычный 9" xfId="17"/>
    <cellStyle name="Обычный 9 2" xfId="18"/>
    <cellStyle name="Обычный_Лист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view="pageBreakPreview" zoomScale="98" zoomScaleSheetLayoutView="98" workbookViewId="0">
      <selection activeCell="H5" sqref="A1:N65536"/>
    </sheetView>
  </sheetViews>
  <sheetFormatPr defaultRowHeight="12.75"/>
  <cols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3.5">
      <c r="A5" s="803" t="s">
        <v>73</v>
      </c>
      <c r="B5" s="803"/>
      <c r="C5" s="803"/>
      <c r="D5" s="51"/>
      <c r="E5" s="51"/>
      <c r="F5" s="51"/>
      <c r="G5" s="51"/>
      <c r="H5" s="51"/>
      <c r="I5" s="51"/>
      <c r="J5" s="51"/>
      <c r="K5" s="51"/>
      <c r="L5" s="817" t="s">
        <v>68</v>
      </c>
      <c r="M5" s="817"/>
      <c r="N5" s="817"/>
    </row>
    <row r="6" spans="1:14" ht="15.75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2.75" customHeight="1">
      <c r="A7" s="799" t="s">
        <v>52</v>
      </c>
      <c r="B7" s="799"/>
      <c r="C7" s="800" t="s">
        <v>71</v>
      </c>
      <c r="D7" s="801"/>
      <c r="E7" s="801"/>
      <c r="F7" s="801"/>
      <c r="G7" s="801"/>
      <c r="H7" s="801"/>
      <c r="I7" s="801"/>
      <c r="J7" s="801"/>
      <c r="K7" s="802"/>
      <c r="L7" s="808" t="s">
        <v>3</v>
      </c>
      <c r="M7" s="808"/>
      <c r="N7" s="808"/>
    </row>
    <row r="8" spans="1:14">
      <c r="A8" s="809"/>
      <c r="B8" s="809"/>
      <c r="C8" s="52"/>
      <c r="D8" s="810" t="s">
        <v>72</v>
      </c>
      <c r="E8" s="811"/>
      <c r="F8" s="811"/>
      <c r="G8" s="811"/>
      <c r="H8" s="811"/>
      <c r="I8" s="811"/>
      <c r="J8" s="811"/>
      <c r="K8" s="811"/>
      <c r="L8" s="19" t="s">
        <v>51</v>
      </c>
      <c r="M8" s="19" t="s">
        <v>61</v>
      </c>
      <c r="N8" s="19" t="s">
        <v>69</v>
      </c>
    </row>
    <row r="9" spans="1:14">
      <c r="A9" s="809"/>
      <c r="B9" s="809"/>
      <c r="C9" s="52"/>
      <c r="D9" s="810" t="s">
        <v>46</v>
      </c>
      <c r="E9" s="811"/>
      <c r="F9" s="811"/>
      <c r="G9" s="811"/>
      <c r="H9" s="811"/>
      <c r="I9" s="811"/>
      <c r="J9" s="811"/>
      <c r="K9" s="811"/>
      <c r="L9" s="296"/>
      <c r="M9" s="19"/>
      <c r="N9" s="19"/>
    </row>
    <row r="10" spans="1:14" ht="13.5" thickBot="1">
      <c r="A10" s="246"/>
      <c r="B10" s="246"/>
      <c r="C10" s="52"/>
      <c r="D10" s="810" t="s">
        <v>70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>
      <c r="A11" s="246"/>
      <c r="B11" s="248" t="s">
        <v>59</v>
      </c>
      <c r="C11" s="264"/>
      <c r="D11" s="253"/>
      <c r="E11" s="249"/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thickBot="1">
      <c r="A12" s="246"/>
      <c r="B12" s="257" t="s">
        <v>60</v>
      </c>
      <c r="C12" s="265"/>
      <c r="D12" s="254"/>
      <c r="E12" s="252"/>
      <c r="F12" s="35"/>
      <c r="G12" s="35"/>
      <c r="H12" s="35"/>
      <c r="I12" s="35"/>
      <c r="J12" s="35"/>
      <c r="K12" s="35"/>
      <c r="L12" s="53"/>
      <c r="M12" s="53"/>
      <c r="N12" s="53"/>
    </row>
    <row r="13" spans="1:1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13</v>
      </c>
      <c r="L14" s="798" t="s">
        <v>14</v>
      </c>
      <c r="M14" s="798" t="s">
        <v>15</v>
      </c>
      <c r="N14" s="798"/>
    </row>
    <row r="15" spans="1:14">
      <c r="A15" s="798"/>
      <c r="B15" s="798"/>
      <c r="C15" s="798"/>
      <c r="D15" s="798"/>
      <c r="E15" s="798"/>
      <c r="F15" s="798"/>
      <c r="G15" s="798"/>
      <c r="H15" s="814"/>
      <c r="I15" s="798"/>
      <c r="J15" s="798"/>
      <c r="K15" s="798"/>
      <c r="L15" s="798"/>
      <c r="M15" s="798"/>
      <c r="N15" s="798"/>
    </row>
    <row r="16" spans="1:14" ht="15">
      <c r="A16" s="20">
        <v>1</v>
      </c>
      <c r="B16" s="25"/>
      <c r="C16" s="26"/>
      <c r="D16" s="27"/>
      <c r="E16" s="28"/>
      <c r="F16" s="32"/>
      <c r="G16" s="23"/>
      <c r="H16" s="23"/>
      <c r="I16" s="30"/>
      <c r="J16" s="29"/>
      <c r="K16" s="29"/>
      <c r="L16" s="29"/>
      <c r="M16" s="25"/>
      <c r="N16" s="136"/>
    </row>
    <row r="17" spans="1:18" ht="15">
      <c r="A17" s="20">
        <v>2</v>
      </c>
      <c r="B17" s="25"/>
      <c r="C17" s="26"/>
      <c r="D17" s="27"/>
      <c r="E17" s="28"/>
      <c r="F17" s="32"/>
      <c r="G17" s="23"/>
      <c r="H17" s="23"/>
      <c r="I17" s="30"/>
      <c r="J17" s="29"/>
      <c r="K17" s="29"/>
      <c r="L17" s="29"/>
      <c r="M17" s="25"/>
      <c r="N17" s="136"/>
    </row>
    <row r="18" spans="1:18" ht="15">
      <c r="A18" s="20">
        <v>3</v>
      </c>
      <c r="B18" s="25"/>
      <c r="C18" s="26"/>
      <c r="D18" s="27"/>
      <c r="E18" s="28"/>
      <c r="F18" s="32"/>
      <c r="G18" s="23"/>
      <c r="H18" s="23"/>
      <c r="I18" s="30"/>
      <c r="J18" s="29"/>
      <c r="K18" s="29"/>
      <c r="L18" s="29"/>
      <c r="M18" s="25"/>
      <c r="N18" s="136"/>
    </row>
    <row r="19" spans="1:18" ht="15">
      <c r="A19" s="20">
        <v>4</v>
      </c>
      <c r="B19" s="25"/>
      <c r="C19" s="26"/>
      <c r="D19" s="27"/>
      <c r="E19" s="28"/>
      <c r="F19" s="32"/>
      <c r="G19" s="23"/>
      <c r="H19" s="23"/>
      <c r="I19" s="30"/>
      <c r="J19" s="29"/>
      <c r="K19" s="29"/>
      <c r="L19" s="29"/>
      <c r="M19" s="25"/>
      <c r="N19" s="136"/>
    </row>
    <row r="20" spans="1:18" ht="15">
      <c r="A20" s="20">
        <v>5</v>
      </c>
      <c r="B20" s="25"/>
      <c r="C20" s="26"/>
      <c r="D20" s="27"/>
      <c r="E20" s="28"/>
      <c r="F20" s="32"/>
      <c r="G20" s="23"/>
      <c r="H20" s="23"/>
      <c r="I20" s="30"/>
      <c r="J20" s="29"/>
      <c r="K20" s="29"/>
      <c r="L20" s="29"/>
      <c r="M20" s="25"/>
      <c r="N20" s="136"/>
    </row>
    <row r="21" spans="1:18" ht="15">
      <c r="A21" s="20">
        <v>6</v>
      </c>
      <c r="B21" s="25"/>
      <c r="C21" s="26"/>
      <c r="D21" s="27"/>
      <c r="E21" s="28"/>
      <c r="F21" s="32"/>
      <c r="G21" s="23"/>
      <c r="H21" s="23"/>
      <c r="I21" s="30"/>
      <c r="J21" s="29"/>
      <c r="K21" s="29"/>
      <c r="L21" s="29"/>
      <c r="M21" s="25"/>
      <c r="N21" s="136"/>
    </row>
    <row r="22" spans="1:18" ht="15">
      <c r="A22" s="20">
        <v>7</v>
      </c>
      <c r="B22" s="25"/>
      <c r="C22" s="26"/>
      <c r="D22" s="27"/>
      <c r="E22" s="28"/>
      <c r="F22" s="32"/>
      <c r="G22" s="23"/>
      <c r="H22" s="23"/>
      <c r="I22" s="30"/>
      <c r="J22" s="29"/>
      <c r="K22" s="29"/>
      <c r="L22" s="29"/>
      <c r="M22" s="25"/>
      <c r="N22" s="136"/>
    </row>
    <row r="23" spans="1:18" ht="15">
      <c r="A23" s="20">
        <v>8</v>
      </c>
      <c r="B23" s="25"/>
      <c r="C23" s="26"/>
      <c r="D23" s="27"/>
      <c r="E23" s="28"/>
      <c r="F23" s="32"/>
      <c r="G23" s="23"/>
      <c r="H23" s="23"/>
      <c r="I23" s="30"/>
      <c r="J23" s="29"/>
      <c r="K23" s="29"/>
      <c r="L23" s="29"/>
      <c r="M23" s="25"/>
      <c r="N23" s="136"/>
    </row>
    <row r="24" spans="1:18" ht="15.75">
      <c r="A24" s="20">
        <v>9</v>
      </c>
      <c r="B24" s="25"/>
      <c r="C24" s="26"/>
      <c r="D24" s="27"/>
      <c r="E24" s="28"/>
      <c r="F24" s="32"/>
      <c r="G24" s="23"/>
      <c r="H24" s="23"/>
      <c r="I24" s="30"/>
      <c r="J24" s="29"/>
      <c r="K24" s="29"/>
      <c r="L24" s="29"/>
      <c r="M24" s="25"/>
      <c r="N24" s="136"/>
      <c r="P24" s="123"/>
      <c r="Q24" s="124"/>
      <c r="R24" s="124"/>
    </row>
    <row r="25" spans="1:18" ht="15">
      <c r="A25" s="20">
        <v>10</v>
      </c>
      <c r="B25" s="25"/>
      <c r="C25" s="26"/>
      <c r="D25" s="27"/>
      <c r="E25" s="28"/>
      <c r="F25" s="32"/>
      <c r="G25" s="23"/>
      <c r="H25" s="23"/>
      <c r="I25" s="30"/>
      <c r="J25" s="29"/>
      <c r="K25" s="29"/>
      <c r="L25" s="29"/>
      <c r="M25" s="25"/>
      <c r="N25" s="136"/>
    </row>
    <row r="26" spans="1:18" ht="15">
      <c r="A26" s="20">
        <v>11</v>
      </c>
      <c r="B26" s="25"/>
      <c r="C26" s="26"/>
      <c r="D26" s="27"/>
      <c r="E26" s="28"/>
      <c r="F26" s="32"/>
      <c r="G26" s="23"/>
      <c r="H26" s="23"/>
      <c r="I26" s="30"/>
      <c r="J26" s="29"/>
      <c r="K26" s="29"/>
      <c r="L26" s="29"/>
      <c r="M26" s="25"/>
      <c r="N26" s="136"/>
    </row>
    <row r="27" spans="1:18" ht="15">
      <c r="A27" s="20">
        <v>12</v>
      </c>
      <c r="B27" s="25"/>
      <c r="C27" s="26"/>
      <c r="D27" s="27"/>
      <c r="E27" s="28"/>
      <c r="F27" s="32"/>
      <c r="G27" s="23"/>
      <c r="H27" s="23"/>
      <c r="I27" s="30"/>
      <c r="J27" s="29"/>
      <c r="K27" s="29"/>
      <c r="L27" s="29"/>
      <c r="M27" s="25"/>
      <c r="N27" s="136"/>
    </row>
    <row r="28" spans="1:18" ht="15">
      <c r="A28" s="20">
        <v>13</v>
      </c>
      <c r="B28" s="38"/>
      <c r="C28" s="26"/>
      <c r="D28" s="27"/>
      <c r="E28" s="28"/>
      <c r="F28" s="29"/>
      <c r="G28" s="23"/>
      <c r="H28" s="23"/>
      <c r="I28" s="30"/>
      <c r="J28" s="29"/>
      <c r="K28" s="29"/>
      <c r="L28" s="31"/>
      <c r="M28" s="38"/>
      <c r="N28" s="136"/>
    </row>
    <row r="29" spans="1:18" ht="15">
      <c r="A29" s="20">
        <v>14</v>
      </c>
      <c r="B29" s="25"/>
      <c r="C29" s="26"/>
      <c r="D29" s="27"/>
      <c r="E29" s="28"/>
      <c r="F29" s="32"/>
      <c r="G29" s="23"/>
      <c r="H29" s="23"/>
      <c r="I29" s="30"/>
      <c r="J29" s="29"/>
      <c r="K29" s="29"/>
      <c r="L29" s="29"/>
      <c r="M29" s="25"/>
      <c r="N29" s="136"/>
    </row>
    <row r="30" spans="1:18" ht="15">
      <c r="A30" s="20">
        <v>15</v>
      </c>
      <c r="B30" s="25"/>
      <c r="C30" s="26"/>
      <c r="D30" s="27"/>
      <c r="E30" s="28"/>
      <c r="F30" s="32"/>
      <c r="G30" s="23"/>
      <c r="H30" s="23"/>
      <c r="I30" s="30"/>
      <c r="J30" s="29"/>
      <c r="K30" s="29"/>
      <c r="L30" s="29"/>
      <c r="M30" s="25"/>
      <c r="N30" s="136"/>
    </row>
    <row r="31" spans="1:18">
      <c r="A31" s="806"/>
      <c r="B31" s="807"/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807"/>
    </row>
    <row r="33" spans="1:12" ht="13.5">
      <c r="A33" s="259" t="s">
        <v>31</v>
      </c>
      <c r="B33" s="21"/>
      <c r="C33" s="21"/>
      <c r="D33" s="255" t="s">
        <v>62</v>
      </c>
      <c r="G33" s="1"/>
      <c r="H33" s="1"/>
      <c r="I33" s="260" t="s">
        <v>55</v>
      </c>
      <c r="J33" s="21"/>
      <c r="K33" s="34"/>
      <c r="L33" s="255" t="s">
        <v>63</v>
      </c>
    </row>
    <row r="34" spans="1:12" ht="13.5">
      <c r="A34" s="260"/>
      <c r="B34" s="34"/>
      <c r="C34" s="34"/>
      <c r="D34" s="21"/>
      <c r="E34" s="21"/>
      <c r="F34" s="21"/>
      <c r="G34" s="21"/>
      <c r="H34" s="21"/>
      <c r="I34" s="260"/>
      <c r="J34" s="21"/>
      <c r="K34" s="34"/>
      <c r="L34" s="256"/>
    </row>
    <row r="35" spans="1:12" ht="13.5">
      <c r="A35" s="260" t="s">
        <v>30</v>
      </c>
      <c r="B35" s="34"/>
      <c r="C35" s="34"/>
      <c r="D35" s="255" t="s">
        <v>75</v>
      </c>
      <c r="G35" s="1"/>
      <c r="H35" s="1"/>
      <c r="I35" s="260" t="s">
        <v>57</v>
      </c>
      <c r="J35" s="21"/>
      <c r="K35" s="34"/>
      <c r="L35" s="255"/>
    </row>
  </sheetData>
  <mergeCells count="28">
    <mergeCell ref="A1:N1"/>
    <mergeCell ref="A2:N2"/>
    <mergeCell ref="A3:N3"/>
    <mergeCell ref="A4:N4"/>
    <mergeCell ref="D6:K6"/>
    <mergeCell ref="L6:N6"/>
    <mergeCell ref="L5:N5"/>
    <mergeCell ref="A7:B7"/>
    <mergeCell ref="C7:K7"/>
    <mergeCell ref="A5:C5"/>
    <mergeCell ref="A6:C6"/>
    <mergeCell ref="A31:N31"/>
    <mergeCell ref="L14:L15"/>
    <mergeCell ref="M14:N15"/>
    <mergeCell ref="G14:G15"/>
    <mergeCell ref="I14:I15"/>
    <mergeCell ref="L7:N7"/>
    <mergeCell ref="K14:K15"/>
    <mergeCell ref="A8:B9"/>
    <mergeCell ref="D8:K8"/>
    <mergeCell ref="D9:K9"/>
    <mergeCell ref="D10:K10"/>
    <mergeCell ref="H14:H15"/>
    <mergeCell ref="E14:E15"/>
    <mergeCell ref="F14:F15"/>
    <mergeCell ref="J14:J15"/>
    <mergeCell ref="A14:A15"/>
    <mergeCell ref="B14:D15"/>
  </mergeCells>
  <phoneticPr fontId="1" type="noConversion"/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Normal="110" zoomScaleSheetLayoutView="100" workbookViewId="0">
      <selection activeCell="B11" sqref="B11:E12"/>
    </sheetView>
  </sheetViews>
  <sheetFormatPr defaultRowHeight="12.75"/>
  <cols>
    <col min="1" max="1" width="6.140625" customWidth="1"/>
    <col min="3" max="3" width="10.42578125" customWidth="1"/>
    <col min="4" max="4" width="1.42578125" customWidth="1"/>
    <col min="5" max="5" width="8" customWidth="1"/>
    <col min="6" max="6" width="7.42578125" customWidth="1"/>
    <col min="7" max="7" width="22.85546875" customWidth="1"/>
    <col min="8" max="8" width="9.7109375" customWidth="1"/>
    <col min="9" max="9" width="7.42578125" customWidth="1"/>
    <col min="10" max="10" width="8.42578125" customWidth="1"/>
    <col min="11" max="11" width="11" customWidth="1"/>
    <col min="12" max="12" width="8.28515625" customWidth="1"/>
    <col min="13" max="13" width="8.7109375" customWidth="1"/>
    <col min="14" max="14" width="21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0.5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817" t="s">
        <v>19</v>
      </c>
      <c r="M5" s="817"/>
      <c r="N5" s="817"/>
    </row>
    <row r="6" spans="1:14" ht="13.5" customHeight="1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3.5" customHeight="1">
      <c r="A7" s="842" t="s">
        <v>52</v>
      </c>
      <c r="B7" s="843"/>
      <c r="C7" s="800" t="s">
        <v>71</v>
      </c>
      <c r="D7" s="844"/>
      <c r="E7" s="844"/>
      <c r="F7" s="844"/>
      <c r="G7" s="844"/>
      <c r="H7" s="844"/>
      <c r="I7" s="844"/>
      <c r="J7" s="844"/>
      <c r="K7" s="844"/>
      <c r="L7" s="808" t="s">
        <v>3</v>
      </c>
      <c r="M7" s="808"/>
      <c r="N7" s="808"/>
    </row>
    <row r="8" spans="1:14" ht="13.5" customHeight="1">
      <c r="A8" s="845">
        <v>174</v>
      </c>
      <c r="B8" s="846"/>
      <c r="C8" s="52"/>
      <c r="D8" s="810" t="s">
        <v>72</v>
      </c>
      <c r="E8" s="810"/>
      <c r="F8" s="810"/>
      <c r="G8" s="810"/>
      <c r="H8" s="810"/>
      <c r="I8" s="810"/>
      <c r="J8" s="810"/>
      <c r="K8" s="810"/>
      <c r="L8" s="19" t="s">
        <v>51</v>
      </c>
      <c r="M8" s="19" t="s">
        <v>61</v>
      </c>
      <c r="N8" s="19" t="s">
        <v>69</v>
      </c>
    </row>
    <row r="9" spans="1:14" ht="13.5" customHeight="1">
      <c r="A9" s="847"/>
      <c r="B9" s="848"/>
      <c r="C9" s="52"/>
      <c r="D9" s="810" t="s">
        <v>82</v>
      </c>
      <c r="E9" s="810"/>
      <c r="F9" s="810"/>
      <c r="G9" s="810"/>
      <c r="H9" s="810"/>
      <c r="I9" s="810"/>
      <c r="J9" s="810"/>
      <c r="K9" s="810"/>
      <c r="L9" s="299">
        <v>60</v>
      </c>
      <c r="M9" s="299">
        <v>105</v>
      </c>
      <c r="N9" s="299">
        <v>135</v>
      </c>
    </row>
    <row r="10" spans="1:14" ht="20.25" customHeight="1" thickBot="1">
      <c r="A10" s="246"/>
      <c r="B10" s="246"/>
      <c r="C10" s="52"/>
      <c r="D10" s="810" t="s">
        <v>117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 ht="13.5" customHeight="1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customHeight="1" thickBot="1">
      <c r="A12" s="246"/>
      <c r="B12" s="257" t="s">
        <v>60</v>
      </c>
      <c r="C12" s="265"/>
      <c r="D12" s="254"/>
      <c r="E12" s="252">
        <v>289</v>
      </c>
      <c r="F12" s="35"/>
      <c r="G12" s="35"/>
      <c r="H12" s="35"/>
      <c r="I12" s="35"/>
      <c r="J12" s="35"/>
      <c r="K12" s="35"/>
      <c r="L12" s="53"/>
      <c r="M12" s="53"/>
      <c r="N12" s="53"/>
    </row>
    <row r="13" spans="1:14" ht="10.5" customHeight="1">
      <c r="A13" s="54"/>
      <c r="B13" s="5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1" customFormat="1" ht="10.5" customHeight="1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10</v>
      </c>
      <c r="G14" s="798" t="s">
        <v>11</v>
      </c>
      <c r="H14" s="813" t="s">
        <v>108</v>
      </c>
      <c r="I14" s="798" t="s">
        <v>12</v>
      </c>
      <c r="J14" s="798" t="s">
        <v>5</v>
      </c>
      <c r="K14" s="798" t="s">
        <v>13</v>
      </c>
      <c r="L14" s="798" t="s">
        <v>14</v>
      </c>
      <c r="M14" s="798" t="s">
        <v>15</v>
      </c>
      <c r="N14" s="798"/>
    </row>
    <row r="15" spans="1:14" s="1" customFormat="1" ht="10.5" customHeight="1">
      <c r="A15" s="798"/>
      <c r="B15" s="813"/>
      <c r="C15" s="813"/>
      <c r="D15" s="813"/>
      <c r="E15" s="813"/>
      <c r="F15" s="813"/>
      <c r="G15" s="813"/>
      <c r="H15" s="814"/>
      <c r="I15" s="798"/>
      <c r="J15" s="798"/>
      <c r="K15" s="798"/>
      <c r="L15" s="798"/>
      <c r="M15" s="798"/>
      <c r="N15" s="798"/>
    </row>
    <row r="16" spans="1:14" s="1" customFormat="1" ht="13.5" customHeight="1">
      <c r="A16" s="295">
        <v>1</v>
      </c>
      <c r="B16" s="403" t="s">
        <v>440</v>
      </c>
      <c r="C16" s="403"/>
      <c r="D16" s="403"/>
      <c r="E16" s="339">
        <v>1995</v>
      </c>
      <c r="F16" s="339" t="s">
        <v>51</v>
      </c>
      <c r="G16" s="45" t="s">
        <v>343</v>
      </c>
      <c r="H16" s="45" t="s">
        <v>128</v>
      </c>
      <c r="I16" s="37">
        <v>55.7</v>
      </c>
      <c r="J16" s="531">
        <v>104</v>
      </c>
      <c r="K16" s="29">
        <v>20</v>
      </c>
      <c r="L16" s="31" t="s">
        <v>51</v>
      </c>
      <c r="M16" s="38" t="s">
        <v>441</v>
      </c>
      <c r="N16" s="27"/>
    </row>
    <row r="17" spans="1:17" s="1" customFormat="1" ht="13.5" customHeight="1">
      <c r="A17" s="295">
        <v>2</v>
      </c>
      <c r="B17" s="849" t="s">
        <v>348</v>
      </c>
      <c r="C17" s="850"/>
      <c r="D17" s="851"/>
      <c r="E17" s="339">
        <v>1993</v>
      </c>
      <c r="F17" s="339" t="s">
        <v>51</v>
      </c>
      <c r="G17" s="45" t="s">
        <v>343</v>
      </c>
      <c r="H17" s="326" t="s">
        <v>349</v>
      </c>
      <c r="I17" s="30">
        <v>53.5</v>
      </c>
      <c r="J17" s="523">
        <v>75</v>
      </c>
      <c r="K17" s="29">
        <v>18</v>
      </c>
      <c r="L17" s="31" t="s">
        <v>51</v>
      </c>
      <c r="M17" s="505" t="s">
        <v>442</v>
      </c>
      <c r="N17" s="431"/>
      <c r="O17" s="416"/>
      <c r="P17" s="428"/>
      <c r="Q17" s="428"/>
    </row>
    <row r="18" spans="1:17" s="1" customFormat="1" ht="13.5" customHeight="1">
      <c r="A18" s="295">
        <f>A17+1</f>
        <v>3</v>
      </c>
      <c r="B18" s="144" t="s">
        <v>189</v>
      </c>
      <c r="C18" s="145"/>
      <c r="D18" s="146"/>
      <c r="E18" s="339">
        <v>1993</v>
      </c>
      <c r="F18" s="339" t="s">
        <v>51</v>
      </c>
      <c r="G18" s="45" t="s">
        <v>191</v>
      </c>
      <c r="H18" s="504"/>
      <c r="I18" s="37">
        <v>56.55</v>
      </c>
      <c r="J18" s="590">
        <v>73</v>
      </c>
      <c r="K18" s="44">
        <v>16</v>
      </c>
      <c r="L18" s="31" t="s">
        <v>51</v>
      </c>
      <c r="M18" s="509" t="s">
        <v>190</v>
      </c>
      <c r="N18" s="27"/>
    </row>
    <row r="19" spans="1:17" s="396" customFormat="1" ht="13.5" customHeight="1">
      <c r="A19" s="295">
        <f>A18+1</f>
        <v>4</v>
      </c>
      <c r="B19" s="408" t="s">
        <v>294</v>
      </c>
      <c r="C19" s="409"/>
      <c r="D19" s="410"/>
      <c r="E19" s="122">
        <v>1990</v>
      </c>
      <c r="F19" s="339">
        <v>1</v>
      </c>
      <c r="G19" s="45" t="s">
        <v>266</v>
      </c>
      <c r="H19" s="335" t="s">
        <v>276</v>
      </c>
      <c r="I19" s="37">
        <v>54.95</v>
      </c>
      <c r="J19" s="531">
        <v>56</v>
      </c>
      <c r="K19" s="29">
        <v>15</v>
      </c>
      <c r="L19" s="32"/>
      <c r="M19" s="509" t="s">
        <v>293</v>
      </c>
      <c r="N19" s="516"/>
    </row>
    <row r="20" spans="1:17" s="1" customFormat="1" ht="13.5" customHeight="1">
      <c r="A20" s="245">
        <f>A19+1</f>
        <v>5</v>
      </c>
      <c r="B20" s="408" t="s">
        <v>405</v>
      </c>
      <c r="C20" s="409"/>
      <c r="D20" s="410"/>
      <c r="E20" s="430">
        <v>1996</v>
      </c>
      <c r="F20" s="430">
        <v>1</v>
      </c>
      <c r="G20" s="420" t="s">
        <v>394</v>
      </c>
      <c r="H20" s="334"/>
      <c r="I20" s="315">
        <v>55.55</v>
      </c>
      <c r="J20" s="609">
        <v>54</v>
      </c>
      <c r="K20" s="32">
        <v>14</v>
      </c>
      <c r="L20" s="32"/>
      <c r="M20" s="25" t="s">
        <v>406</v>
      </c>
      <c r="N20" s="439"/>
    </row>
    <row r="21" spans="1:17" s="1" customFormat="1" ht="13.5" customHeight="1">
      <c r="A21" s="120">
        <v>6</v>
      </c>
      <c r="B21" s="408" t="s">
        <v>213</v>
      </c>
      <c r="C21" s="453"/>
      <c r="D21" s="454"/>
      <c r="E21" s="339">
        <v>2000</v>
      </c>
      <c r="F21" s="339">
        <v>1</v>
      </c>
      <c r="G21" s="45" t="s">
        <v>202</v>
      </c>
      <c r="H21" s="36"/>
      <c r="I21" s="30">
        <v>58</v>
      </c>
      <c r="J21" s="609">
        <v>38</v>
      </c>
      <c r="K21" s="32">
        <v>13</v>
      </c>
      <c r="L21" s="32"/>
      <c r="M21" s="505" t="s">
        <v>203</v>
      </c>
      <c r="N21" s="136"/>
      <c r="O21" s="416"/>
      <c r="P21" s="428"/>
      <c r="Q21" s="428"/>
    </row>
    <row r="22" spans="1:17" ht="13.5" customHeight="1">
      <c r="A22" s="502"/>
      <c r="B22" s="262"/>
      <c r="N22" s="243"/>
    </row>
    <row r="23" spans="1:17">
      <c r="A23" s="1"/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</row>
    <row r="24" spans="1:17">
      <c r="A24" s="2"/>
      <c r="B24" s="2"/>
      <c r="C24" s="2"/>
      <c r="D24" s="2"/>
      <c r="F24" s="2"/>
      <c r="G24" s="2"/>
      <c r="H24" s="2"/>
      <c r="I24" s="2"/>
      <c r="J24" s="2"/>
      <c r="K24" s="841"/>
      <c r="L24" s="841"/>
      <c r="M24" s="841"/>
      <c r="N24" s="841"/>
    </row>
    <row r="25" spans="1:17" ht="13.5">
      <c r="A25" s="259" t="s">
        <v>31</v>
      </c>
      <c r="B25" s="21"/>
      <c r="C25" s="21"/>
      <c r="D25" s="255" t="s">
        <v>62</v>
      </c>
      <c r="G25" s="1"/>
      <c r="H25" s="1"/>
      <c r="I25" s="260" t="s">
        <v>57</v>
      </c>
      <c r="J25" s="21"/>
      <c r="K25" s="34"/>
      <c r="L25" s="255" t="s">
        <v>484</v>
      </c>
    </row>
    <row r="26" spans="1:17" ht="13.5">
      <c r="A26" s="260"/>
      <c r="B26" s="34"/>
      <c r="C26" s="34"/>
      <c r="D26" s="21"/>
      <c r="E26" s="21"/>
      <c r="F26" s="21"/>
      <c r="G26" s="21"/>
      <c r="H26" s="21"/>
      <c r="I26" s="260"/>
      <c r="J26" s="21"/>
      <c r="K26" s="34"/>
      <c r="L26" s="256"/>
    </row>
    <row r="27" spans="1:17" ht="13.5">
      <c r="A27" s="260" t="s">
        <v>30</v>
      </c>
      <c r="B27" s="34"/>
      <c r="C27" s="34"/>
      <c r="D27" s="255" t="s">
        <v>75</v>
      </c>
      <c r="G27" s="1"/>
      <c r="H27" s="1"/>
      <c r="I27" s="260" t="s">
        <v>55</v>
      </c>
      <c r="J27" s="21"/>
      <c r="K27" s="34"/>
      <c r="L27" s="255" t="s">
        <v>63</v>
      </c>
    </row>
  </sheetData>
  <sheetProtection selectLockedCells="1" selectUnlockedCells="1"/>
  <sortState ref="B16:N21">
    <sortCondition descending="1" ref="J16:J21"/>
  </sortState>
  <mergeCells count="29">
    <mergeCell ref="B17:D17"/>
    <mergeCell ref="A1:N1"/>
    <mergeCell ref="A2:N2"/>
    <mergeCell ref="A3:N3"/>
    <mergeCell ref="A4:N4"/>
    <mergeCell ref="A6:C6"/>
    <mergeCell ref="D6:K6"/>
    <mergeCell ref="A5:C5"/>
    <mergeCell ref="L5:N5"/>
    <mergeCell ref="L6:N6"/>
    <mergeCell ref="B14:D15"/>
    <mergeCell ref="G14:G15"/>
    <mergeCell ref="H14:H15"/>
    <mergeCell ref="A8:B9"/>
    <mergeCell ref="D8:K8"/>
    <mergeCell ref="D9:K9"/>
    <mergeCell ref="D10:K10"/>
    <mergeCell ref="A14:A15"/>
    <mergeCell ref="A7:B7"/>
    <mergeCell ref="C7:K7"/>
    <mergeCell ref="L7:N7"/>
    <mergeCell ref="E14:E15"/>
    <mergeCell ref="F14:F15"/>
    <mergeCell ref="I14:I15"/>
    <mergeCell ref="K24:N24"/>
    <mergeCell ref="J14:J15"/>
    <mergeCell ref="K14:K15"/>
    <mergeCell ref="L14:L15"/>
    <mergeCell ref="M14:N15"/>
  </mergeCells>
  <phoneticPr fontId="1" type="noConversion"/>
  <pageMargins left="0.15748031496062992" right="0.23622047244094491" top="0.27559055118110237" bottom="0.19685039370078741" header="0" footer="0"/>
  <pageSetup paperSize="9" scale="103" firstPageNumber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topLeftCell="A7" zoomScaleNormal="110" zoomScaleSheetLayoutView="100" workbookViewId="0">
      <selection activeCell="M16" sqref="M16"/>
    </sheetView>
  </sheetViews>
  <sheetFormatPr defaultRowHeight="12.75"/>
  <cols>
    <col min="1" max="1" width="7.42578125" customWidth="1"/>
    <col min="3" max="3" width="10.42578125" customWidth="1"/>
    <col min="4" max="4" width="3.7109375" customWidth="1"/>
    <col min="5" max="5" width="8" customWidth="1"/>
    <col min="6" max="6" width="7.42578125" customWidth="1"/>
    <col min="7" max="7" width="25.85546875" customWidth="1"/>
    <col min="8" max="8" width="9.7109375" customWidth="1"/>
    <col min="9" max="11" width="7.42578125" customWidth="1"/>
    <col min="12" max="12" width="6.85546875" customWidth="1"/>
    <col min="13" max="13" width="8.7109375" customWidth="1"/>
    <col min="14" max="14" width="21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0.5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817" t="s">
        <v>19</v>
      </c>
      <c r="M5" s="817"/>
      <c r="N5" s="817"/>
    </row>
    <row r="6" spans="1:14" ht="13.5" customHeight="1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3.5" customHeight="1">
      <c r="A7" s="842" t="s">
        <v>52</v>
      </c>
      <c r="B7" s="843"/>
      <c r="C7" s="800" t="s">
        <v>71</v>
      </c>
      <c r="D7" s="844"/>
      <c r="E7" s="844"/>
      <c r="F7" s="844"/>
      <c r="G7" s="844"/>
      <c r="H7" s="844"/>
      <c r="I7" s="844"/>
      <c r="J7" s="844"/>
      <c r="K7" s="844"/>
      <c r="L7" s="808" t="s">
        <v>3</v>
      </c>
      <c r="M7" s="808"/>
      <c r="N7" s="808"/>
    </row>
    <row r="8" spans="1:14" ht="13.5" customHeight="1">
      <c r="A8" s="845">
        <v>189</v>
      </c>
      <c r="B8" s="846"/>
      <c r="C8" s="52"/>
      <c r="D8" s="810" t="s">
        <v>72</v>
      </c>
      <c r="E8" s="810"/>
      <c r="F8" s="810"/>
      <c r="G8" s="810"/>
      <c r="H8" s="810"/>
      <c r="I8" s="810"/>
      <c r="J8" s="810"/>
      <c r="K8" s="810"/>
      <c r="L8" s="19" t="s">
        <v>51</v>
      </c>
      <c r="M8" s="19" t="s">
        <v>61</v>
      </c>
      <c r="N8" s="19" t="s">
        <v>69</v>
      </c>
    </row>
    <row r="9" spans="1:14" ht="13.5" customHeight="1">
      <c r="A9" s="847"/>
      <c r="B9" s="848"/>
      <c r="C9" s="52"/>
      <c r="D9" s="810" t="s">
        <v>82</v>
      </c>
      <c r="E9" s="810"/>
      <c r="F9" s="810"/>
      <c r="G9" s="810"/>
      <c r="H9" s="810"/>
      <c r="I9" s="810"/>
      <c r="J9" s="810"/>
      <c r="K9" s="810"/>
      <c r="L9" s="299">
        <v>67</v>
      </c>
      <c r="M9" s="299">
        <v>115</v>
      </c>
      <c r="N9" s="299">
        <v>145</v>
      </c>
    </row>
    <row r="10" spans="1:14" ht="20.25" customHeight="1" thickBot="1">
      <c r="A10" s="246"/>
      <c r="B10" s="246"/>
      <c r="C10" s="52"/>
      <c r="D10" s="810" t="s">
        <v>109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 ht="13.5" customHeight="1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customHeight="1" thickBot="1">
      <c r="A12" s="246"/>
      <c r="B12" s="257" t="s">
        <v>60</v>
      </c>
      <c r="C12" s="265"/>
      <c r="D12" s="254"/>
      <c r="E12" s="252">
        <v>289</v>
      </c>
      <c r="F12" s="35"/>
      <c r="G12" s="35"/>
      <c r="H12" s="35"/>
      <c r="I12" s="35"/>
      <c r="J12" s="35"/>
      <c r="K12" s="35"/>
      <c r="L12" s="53"/>
      <c r="M12" s="53"/>
      <c r="N12" s="53"/>
    </row>
    <row r="13" spans="1:14" ht="10.5" customHeight="1">
      <c r="A13" s="54"/>
      <c r="B13" s="5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1" customFormat="1" ht="10.5" customHeight="1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10</v>
      </c>
      <c r="G14" s="798" t="s">
        <v>11</v>
      </c>
      <c r="H14" s="813" t="s">
        <v>108</v>
      </c>
      <c r="I14" s="798" t="s">
        <v>12</v>
      </c>
      <c r="J14" s="798" t="s">
        <v>5</v>
      </c>
      <c r="K14" s="798" t="s">
        <v>13</v>
      </c>
      <c r="L14" s="798" t="s">
        <v>14</v>
      </c>
      <c r="M14" s="798" t="s">
        <v>15</v>
      </c>
      <c r="N14" s="798"/>
    </row>
    <row r="15" spans="1:14" s="1" customFormat="1" ht="10.5" customHeight="1">
      <c r="A15" s="798"/>
      <c r="B15" s="813"/>
      <c r="C15" s="813"/>
      <c r="D15" s="813"/>
      <c r="E15" s="813"/>
      <c r="F15" s="813"/>
      <c r="G15" s="813"/>
      <c r="H15" s="814"/>
      <c r="I15" s="798"/>
      <c r="J15" s="798"/>
      <c r="K15" s="798"/>
      <c r="L15" s="798"/>
      <c r="M15" s="798"/>
      <c r="N15" s="798"/>
    </row>
    <row r="16" spans="1:14" s="1" customFormat="1" ht="13.5" customHeight="1">
      <c r="A16" s="295">
        <v>1</v>
      </c>
      <c r="B16" s="403" t="s">
        <v>356</v>
      </c>
      <c r="C16" s="403"/>
      <c r="D16" s="403"/>
      <c r="E16" s="339">
        <v>1984</v>
      </c>
      <c r="F16" s="339" t="s">
        <v>51</v>
      </c>
      <c r="G16" s="504" t="s">
        <v>343</v>
      </c>
      <c r="H16" s="326" t="s">
        <v>128</v>
      </c>
      <c r="I16" s="30">
        <v>63</v>
      </c>
      <c r="J16" s="523">
        <v>132</v>
      </c>
      <c r="K16" s="29">
        <v>20</v>
      </c>
      <c r="L16" s="32" t="s">
        <v>488</v>
      </c>
      <c r="M16" s="654" t="s">
        <v>496</v>
      </c>
      <c r="N16" s="27"/>
    </row>
    <row r="17" spans="1:17" s="1" customFormat="1" ht="13.5" customHeight="1">
      <c r="A17" s="295">
        <v>2</v>
      </c>
      <c r="B17" s="404" t="s">
        <v>174</v>
      </c>
      <c r="C17" s="413"/>
      <c r="D17" s="413"/>
      <c r="E17" s="339">
        <v>1989</v>
      </c>
      <c r="F17" s="339" t="s">
        <v>61</v>
      </c>
      <c r="G17" s="312" t="s">
        <v>172</v>
      </c>
      <c r="H17" s="610"/>
      <c r="I17" s="30">
        <v>62.55</v>
      </c>
      <c r="J17" s="611">
        <v>107</v>
      </c>
      <c r="K17" s="313">
        <v>18</v>
      </c>
      <c r="L17" s="32" t="s">
        <v>51</v>
      </c>
      <c r="M17" s="38" t="s">
        <v>456</v>
      </c>
      <c r="N17" s="412"/>
    </row>
    <row r="18" spans="1:17" s="1" customFormat="1" ht="13.5" customHeight="1">
      <c r="A18" s="295">
        <v>3</v>
      </c>
      <c r="B18" s="507" t="s">
        <v>158</v>
      </c>
      <c r="C18" s="508"/>
      <c r="D18" s="508"/>
      <c r="E18" s="339">
        <v>1991</v>
      </c>
      <c r="F18" s="339" t="s">
        <v>61</v>
      </c>
      <c r="G18" s="45" t="s">
        <v>156</v>
      </c>
      <c r="H18" s="326"/>
      <c r="I18" s="30">
        <v>62.95</v>
      </c>
      <c r="J18" s="523">
        <v>90</v>
      </c>
      <c r="K18" s="29">
        <v>16</v>
      </c>
      <c r="L18" s="32" t="s">
        <v>51</v>
      </c>
      <c r="M18" s="509" t="s">
        <v>159</v>
      </c>
      <c r="N18" s="510"/>
    </row>
    <row r="19" spans="1:17" s="1" customFormat="1" ht="13.5" customHeight="1">
      <c r="A19" s="295">
        <v>4</v>
      </c>
      <c r="B19" s="144" t="s">
        <v>192</v>
      </c>
      <c r="C19" s="425"/>
      <c r="D19" s="415"/>
      <c r="E19" s="339">
        <v>1998</v>
      </c>
      <c r="F19" s="339" t="s">
        <v>51</v>
      </c>
      <c r="G19" s="45" t="s">
        <v>191</v>
      </c>
      <c r="H19" s="326"/>
      <c r="I19" s="30">
        <v>61.25</v>
      </c>
      <c r="J19" s="523">
        <v>89</v>
      </c>
      <c r="K19" s="29">
        <v>15</v>
      </c>
      <c r="L19" s="32" t="s">
        <v>51</v>
      </c>
      <c r="M19" s="38" t="s">
        <v>190</v>
      </c>
      <c r="N19" s="412"/>
      <c r="O19" s="416"/>
      <c r="P19" s="428"/>
      <c r="Q19" s="428"/>
    </row>
    <row r="20" spans="1:17" s="422" customFormat="1" ht="12.75" customHeight="1">
      <c r="A20" s="295">
        <v>5</v>
      </c>
      <c r="B20" s="417" t="s">
        <v>222</v>
      </c>
      <c r="C20" s="418"/>
      <c r="D20" s="418"/>
      <c r="E20" s="419">
        <v>1997</v>
      </c>
      <c r="F20" s="419" t="s">
        <v>51</v>
      </c>
      <c r="G20" s="420" t="s">
        <v>214</v>
      </c>
      <c r="H20" s="326" t="s">
        <v>215</v>
      </c>
      <c r="I20" s="30">
        <v>60.8</v>
      </c>
      <c r="J20" s="523">
        <v>74</v>
      </c>
      <c r="K20" s="29">
        <v>14</v>
      </c>
      <c r="L20" s="32" t="s">
        <v>51</v>
      </c>
      <c r="M20" s="679" t="s">
        <v>223</v>
      </c>
      <c r="N20" s="680"/>
    </row>
    <row r="21" spans="1:17" s="1" customFormat="1" ht="13.5" customHeight="1">
      <c r="A21" s="245">
        <v>6</v>
      </c>
      <c r="B21" s="404" t="s">
        <v>296</v>
      </c>
      <c r="C21" s="413"/>
      <c r="D21" s="413"/>
      <c r="E21" s="44">
        <v>1994</v>
      </c>
      <c r="F21" s="339">
        <v>1</v>
      </c>
      <c r="G21" s="45" t="s">
        <v>266</v>
      </c>
      <c r="H21" s="423" t="s">
        <v>283</v>
      </c>
      <c r="I21" s="30">
        <v>62.8</v>
      </c>
      <c r="J21" s="523">
        <v>50</v>
      </c>
      <c r="K21" s="29">
        <v>13</v>
      </c>
      <c r="L21" s="31"/>
      <c r="M21" s="38" t="s">
        <v>297</v>
      </c>
      <c r="N21" s="412"/>
      <c r="O21" s="414"/>
      <c r="P21" s="852"/>
      <c r="Q21" s="852"/>
    </row>
    <row r="22" spans="1:17" s="1" customFormat="1" ht="13.5" customHeight="1">
      <c r="A22" s="120">
        <v>7</v>
      </c>
      <c r="B22" s="404" t="s">
        <v>391</v>
      </c>
      <c r="C22" s="413"/>
      <c r="D22" s="413"/>
      <c r="E22" s="313">
        <v>1976</v>
      </c>
      <c r="F22" s="313">
        <v>1</v>
      </c>
      <c r="G22" s="50" t="s">
        <v>387</v>
      </c>
      <c r="H22" s="423" t="s">
        <v>144</v>
      </c>
      <c r="I22" s="30">
        <v>60.65</v>
      </c>
      <c r="J22" s="523">
        <v>19</v>
      </c>
      <c r="K22" s="29">
        <v>12</v>
      </c>
      <c r="L22" s="32"/>
      <c r="M22" s="38" t="s">
        <v>392</v>
      </c>
      <c r="N22" s="412"/>
      <c r="O22" s="416"/>
      <c r="P22" s="852"/>
      <c r="Q22" s="852"/>
    </row>
    <row r="23" spans="1:17" ht="13.5" customHeight="1">
      <c r="A23" s="644"/>
      <c r="B23" s="262"/>
      <c r="N23" s="243"/>
    </row>
    <row r="24" spans="1:17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</row>
    <row r="25" spans="1:17">
      <c r="A25" s="2"/>
      <c r="B25" s="2"/>
      <c r="C25" s="2"/>
      <c r="D25" s="2"/>
      <c r="F25" s="2"/>
      <c r="G25" s="2"/>
      <c r="H25" s="2"/>
      <c r="I25" s="2"/>
      <c r="J25" s="2"/>
      <c r="K25" s="841"/>
      <c r="L25" s="841"/>
      <c r="M25" s="841"/>
      <c r="N25" s="841"/>
    </row>
    <row r="26" spans="1:17" ht="13.5">
      <c r="A26" s="259" t="s">
        <v>31</v>
      </c>
      <c r="B26" s="21"/>
      <c r="C26" s="21"/>
      <c r="D26" s="255" t="s">
        <v>62</v>
      </c>
      <c r="G26" s="1"/>
      <c r="H26" s="1"/>
      <c r="I26" s="260" t="s">
        <v>57</v>
      </c>
      <c r="J26" s="21"/>
      <c r="K26" s="34"/>
      <c r="L26" s="255" t="s">
        <v>484</v>
      </c>
    </row>
    <row r="27" spans="1:17" ht="13.5">
      <c r="A27" s="260"/>
      <c r="B27" s="34"/>
      <c r="C27" s="34"/>
      <c r="D27" s="21"/>
      <c r="E27" s="21"/>
      <c r="F27" s="21"/>
      <c r="G27" s="21"/>
      <c r="H27" s="21"/>
      <c r="I27" s="260"/>
      <c r="J27" s="21"/>
      <c r="K27" s="34"/>
      <c r="L27" s="256"/>
    </row>
    <row r="28" spans="1:17" ht="13.5">
      <c r="A28" s="260" t="s">
        <v>30</v>
      </c>
      <c r="B28" s="34"/>
      <c r="C28" s="34"/>
      <c r="D28" s="255" t="s">
        <v>75</v>
      </c>
      <c r="G28" s="1"/>
      <c r="H28" s="1"/>
      <c r="I28" s="260" t="s">
        <v>55</v>
      </c>
      <c r="J28" s="21"/>
      <c r="K28" s="34"/>
      <c r="L28" s="255" t="s">
        <v>63</v>
      </c>
    </row>
  </sheetData>
  <sheetProtection selectLockedCells="1" selectUnlockedCells="1"/>
  <sortState ref="B16:N22">
    <sortCondition descending="1" ref="J16:J22"/>
  </sortState>
  <mergeCells count="30">
    <mergeCell ref="A5:C5"/>
    <mergeCell ref="L5:N5"/>
    <mergeCell ref="A1:N1"/>
    <mergeCell ref="A2:N2"/>
    <mergeCell ref="A3:N3"/>
    <mergeCell ref="A4:N4"/>
    <mergeCell ref="A6:C6"/>
    <mergeCell ref="D6:K6"/>
    <mergeCell ref="L6:N6"/>
    <mergeCell ref="A7:B7"/>
    <mergeCell ref="C7:K7"/>
    <mergeCell ref="L7:N7"/>
    <mergeCell ref="Q21:Q22"/>
    <mergeCell ref="A8:B9"/>
    <mergeCell ref="D8:K8"/>
    <mergeCell ref="D9:K9"/>
    <mergeCell ref="D10:K10"/>
    <mergeCell ref="A14:A15"/>
    <mergeCell ref="B14:D15"/>
    <mergeCell ref="E14:E15"/>
    <mergeCell ref="F14:F15"/>
    <mergeCell ref="G14:G15"/>
    <mergeCell ref="I14:I15"/>
    <mergeCell ref="H14:H15"/>
    <mergeCell ref="P21:P22"/>
    <mergeCell ref="K25:N25"/>
    <mergeCell ref="J14:J15"/>
    <mergeCell ref="K14:K15"/>
    <mergeCell ref="L14:L15"/>
    <mergeCell ref="M14:N15"/>
  </mergeCells>
  <phoneticPr fontId="1" type="noConversion"/>
  <pageMargins left="0.15748031496062992" right="0.23622047244094491" top="0.27559055118110237" bottom="0.19685039370078741" header="0" footer="0"/>
  <pageSetup paperSize="9" scale="103" firstPageNumber="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Normal="110" zoomScaleSheetLayoutView="100" workbookViewId="0">
      <selection activeCell="P18" sqref="P18:P19"/>
    </sheetView>
  </sheetViews>
  <sheetFormatPr defaultRowHeight="12.75"/>
  <cols>
    <col min="1" max="1" width="7.42578125" customWidth="1"/>
    <col min="3" max="3" width="10.42578125" customWidth="1"/>
    <col min="4" max="4" width="3.7109375" customWidth="1"/>
    <col min="5" max="5" width="8" customWidth="1"/>
    <col min="6" max="6" width="7.42578125" customWidth="1"/>
    <col min="7" max="7" width="25.85546875" customWidth="1"/>
    <col min="8" max="8" width="9.7109375" customWidth="1"/>
    <col min="9" max="11" width="7.42578125" customWidth="1"/>
    <col min="12" max="12" width="6.85546875" customWidth="1"/>
    <col min="13" max="13" width="8.7109375" customWidth="1"/>
    <col min="14" max="14" width="21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0.5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817" t="s">
        <v>19</v>
      </c>
      <c r="M5" s="817"/>
      <c r="N5" s="817"/>
    </row>
    <row r="6" spans="1:14" ht="13.5" customHeight="1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3.5" customHeight="1">
      <c r="A7" s="842" t="s">
        <v>52</v>
      </c>
      <c r="B7" s="843"/>
      <c r="C7" s="800" t="s">
        <v>71</v>
      </c>
      <c r="D7" s="844"/>
      <c r="E7" s="844"/>
      <c r="F7" s="844"/>
      <c r="G7" s="844"/>
      <c r="H7" s="844"/>
      <c r="I7" s="844"/>
      <c r="J7" s="844"/>
      <c r="K7" s="844"/>
      <c r="L7" s="808" t="s">
        <v>3</v>
      </c>
      <c r="M7" s="808"/>
      <c r="N7" s="808"/>
    </row>
    <row r="8" spans="1:14" ht="13.5" customHeight="1">
      <c r="A8" s="845">
        <v>148</v>
      </c>
      <c r="B8" s="846"/>
      <c r="C8" s="52"/>
      <c r="D8" s="810" t="s">
        <v>72</v>
      </c>
      <c r="E8" s="810"/>
      <c r="F8" s="810"/>
      <c r="G8" s="810"/>
      <c r="H8" s="810"/>
      <c r="I8" s="810"/>
      <c r="J8" s="810"/>
      <c r="K8" s="810"/>
      <c r="L8" s="19" t="s">
        <v>51</v>
      </c>
      <c r="M8" s="19" t="s">
        <v>61</v>
      </c>
      <c r="N8" s="19" t="s">
        <v>69</v>
      </c>
    </row>
    <row r="9" spans="1:14" ht="13.5" customHeight="1">
      <c r="A9" s="847"/>
      <c r="B9" s="848"/>
      <c r="C9" s="52"/>
      <c r="D9" s="810" t="s">
        <v>82</v>
      </c>
      <c r="E9" s="810"/>
      <c r="F9" s="810"/>
      <c r="G9" s="810"/>
      <c r="H9" s="810"/>
      <c r="I9" s="810"/>
      <c r="J9" s="810"/>
      <c r="K9" s="810"/>
      <c r="L9" s="299">
        <v>71</v>
      </c>
      <c r="M9" s="299">
        <v>125</v>
      </c>
      <c r="N9" s="299">
        <v>153</v>
      </c>
    </row>
    <row r="10" spans="1:14" ht="20.25" customHeight="1" thickBot="1">
      <c r="A10" s="246"/>
      <c r="B10" s="246"/>
      <c r="C10" s="52"/>
      <c r="D10" s="810" t="s">
        <v>110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 ht="13.5" customHeight="1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customHeight="1" thickBot="1">
      <c r="A12" s="246"/>
      <c r="B12" s="257" t="s">
        <v>60</v>
      </c>
      <c r="C12" s="265"/>
      <c r="D12" s="254"/>
      <c r="E12" s="252">
        <v>289</v>
      </c>
      <c r="F12" s="35"/>
      <c r="G12" s="35"/>
      <c r="H12" s="35"/>
      <c r="I12" s="35"/>
      <c r="J12" s="35"/>
      <c r="K12" s="35"/>
      <c r="L12" s="53"/>
      <c r="M12" s="53"/>
      <c r="N12" s="53"/>
    </row>
    <row r="13" spans="1:14" ht="10.5" customHeight="1">
      <c r="A13" s="54"/>
      <c r="B13" s="5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1" customFormat="1" ht="10.5" customHeight="1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10</v>
      </c>
      <c r="G14" s="798" t="s">
        <v>11</v>
      </c>
      <c r="H14" s="813" t="s">
        <v>108</v>
      </c>
      <c r="I14" s="798" t="s">
        <v>12</v>
      </c>
      <c r="J14" s="798" t="s">
        <v>5</v>
      </c>
      <c r="K14" s="798" t="s">
        <v>13</v>
      </c>
      <c r="L14" s="798" t="s">
        <v>14</v>
      </c>
      <c r="M14" s="798" t="s">
        <v>15</v>
      </c>
      <c r="N14" s="798"/>
    </row>
    <row r="15" spans="1:14" s="1" customFormat="1" ht="10.5" customHeight="1">
      <c r="A15" s="798"/>
      <c r="B15" s="813"/>
      <c r="C15" s="813"/>
      <c r="D15" s="813"/>
      <c r="E15" s="813"/>
      <c r="F15" s="813"/>
      <c r="G15" s="813"/>
      <c r="H15" s="818"/>
      <c r="I15" s="813"/>
      <c r="J15" s="813"/>
      <c r="K15" s="813"/>
      <c r="L15" s="813"/>
      <c r="M15" s="813"/>
      <c r="N15" s="813"/>
    </row>
    <row r="16" spans="1:14" s="1" customFormat="1" ht="13.5" customHeight="1">
      <c r="A16" s="295">
        <v>1</v>
      </c>
      <c r="B16" s="408" t="s">
        <v>355</v>
      </c>
      <c r="C16" s="409"/>
      <c r="D16" s="410"/>
      <c r="E16" s="339">
        <v>1988</v>
      </c>
      <c r="F16" s="339" t="s">
        <v>61</v>
      </c>
      <c r="G16" s="45" t="s">
        <v>343</v>
      </c>
      <c r="H16" s="44" t="s">
        <v>128</v>
      </c>
      <c r="I16" s="37">
        <v>63.35</v>
      </c>
      <c r="J16" s="619">
        <v>153</v>
      </c>
      <c r="K16" s="44">
        <v>20</v>
      </c>
      <c r="L16" s="336" t="s">
        <v>61</v>
      </c>
      <c r="M16" s="137" t="s">
        <v>438</v>
      </c>
      <c r="N16" s="415"/>
    </row>
    <row r="17" spans="1:17" s="1" customFormat="1" ht="13.5" customHeight="1">
      <c r="A17" s="295">
        <v>2</v>
      </c>
      <c r="B17" s="424" t="s">
        <v>385</v>
      </c>
      <c r="C17" s="409"/>
      <c r="D17" s="410"/>
      <c r="E17" s="339">
        <v>1999</v>
      </c>
      <c r="F17" s="339" t="s">
        <v>51</v>
      </c>
      <c r="G17" s="45" t="s">
        <v>384</v>
      </c>
      <c r="H17" s="44" t="s">
        <v>128</v>
      </c>
      <c r="I17" s="37">
        <v>65.45</v>
      </c>
      <c r="J17" s="619">
        <v>147</v>
      </c>
      <c r="K17" s="44">
        <v>18</v>
      </c>
      <c r="L17" s="336" t="s">
        <v>61</v>
      </c>
      <c r="M17" s="137" t="s">
        <v>336</v>
      </c>
      <c r="N17" s="415"/>
    </row>
    <row r="18" spans="1:17" s="1" customFormat="1" ht="13.5" customHeight="1">
      <c r="A18" s="295">
        <v>3</v>
      </c>
      <c r="B18" s="408" t="s">
        <v>212</v>
      </c>
      <c r="C18" s="409"/>
      <c r="D18" s="410"/>
      <c r="E18" s="339">
        <v>1974</v>
      </c>
      <c r="F18" s="339" t="s">
        <v>61</v>
      </c>
      <c r="G18" s="45" t="s">
        <v>202</v>
      </c>
      <c r="H18" s="44"/>
      <c r="I18" s="37">
        <v>64.45</v>
      </c>
      <c r="J18" s="619">
        <v>143</v>
      </c>
      <c r="K18" s="44">
        <v>16</v>
      </c>
      <c r="L18" s="336" t="s">
        <v>61</v>
      </c>
      <c r="M18" s="389" t="s">
        <v>203</v>
      </c>
      <c r="N18" s="410"/>
      <c r="O18" s="414"/>
      <c r="P18" s="852"/>
      <c r="Q18" s="852"/>
    </row>
    <row r="19" spans="1:17" s="1" customFormat="1" ht="13.5" customHeight="1">
      <c r="A19" s="295">
        <v>4</v>
      </c>
      <c r="B19" s="144" t="s">
        <v>193</v>
      </c>
      <c r="C19" s="425"/>
      <c r="D19" s="415"/>
      <c r="E19" s="339">
        <v>1984</v>
      </c>
      <c r="F19" s="339" t="s">
        <v>69</v>
      </c>
      <c r="G19" s="45" t="s">
        <v>191</v>
      </c>
      <c r="H19" s="44"/>
      <c r="I19" s="37">
        <v>63.15</v>
      </c>
      <c r="J19" s="619">
        <v>139</v>
      </c>
      <c r="K19" s="44">
        <v>15</v>
      </c>
      <c r="L19" s="336" t="s">
        <v>61</v>
      </c>
      <c r="M19" s="137" t="s">
        <v>190</v>
      </c>
      <c r="N19" s="415"/>
      <c r="O19" s="416"/>
      <c r="P19" s="852"/>
      <c r="Q19" s="852"/>
    </row>
    <row r="20" spans="1:17" s="1" customFormat="1" ht="13.5" customHeight="1">
      <c r="A20" s="295">
        <v>5</v>
      </c>
      <c r="B20" s="408" t="s">
        <v>383</v>
      </c>
      <c r="C20" s="409"/>
      <c r="D20" s="410"/>
      <c r="E20" s="339">
        <v>1994</v>
      </c>
      <c r="F20" s="339" t="s">
        <v>51</v>
      </c>
      <c r="G20" s="45" t="s">
        <v>384</v>
      </c>
      <c r="H20" s="44" t="s">
        <v>128</v>
      </c>
      <c r="I20" s="37">
        <v>66.7</v>
      </c>
      <c r="J20" s="619">
        <v>91</v>
      </c>
      <c r="K20" s="44">
        <v>14</v>
      </c>
      <c r="L20" s="336" t="s">
        <v>51</v>
      </c>
      <c r="M20" s="137" t="s">
        <v>336</v>
      </c>
      <c r="N20" s="415"/>
      <c r="O20" s="416"/>
      <c r="P20" s="428"/>
      <c r="Q20" s="428"/>
    </row>
    <row r="21" spans="1:17" s="1" customFormat="1" ht="13.5" customHeight="1">
      <c r="A21" s="295">
        <v>6</v>
      </c>
      <c r="B21" s="144" t="s">
        <v>407</v>
      </c>
      <c r="C21" s="425"/>
      <c r="D21" s="415"/>
      <c r="E21" s="314">
        <v>1986</v>
      </c>
      <c r="F21" s="314" t="s">
        <v>51</v>
      </c>
      <c r="G21" s="45" t="s">
        <v>394</v>
      </c>
      <c r="H21" s="44"/>
      <c r="I21" s="37">
        <v>67.95</v>
      </c>
      <c r="J21" s="619">
        <v>71</v>
      </c>
      <c r="K21" s="44">
        <v>13</v>
      </c>
      <c r="L21" s="336" t="s">
        <v>51</v>
      </c>
      <c r="M21" s="137" t="s">
        <v>179</v>
      </c>
      <c r="N21" s="415"/>
      <c r="O21" s="416"/>
      <c r="P21" s="428"/>
      <c r="Q21" s="428"/>
    </row>
    <row r="22" spans="1:17" s="1" customFormat="1" ht="13.5" customHeight="1">
      <c r="A22" s="295">
        <v>7</v>
      </c>
      <c r="B22" s="849" t="s">
        <v>295</v>
      </c>
      <c r="C22" s="853"/>
      <c r="D22" s="820"/>
      <c r="E22" s="122">
        <v>1983</v>
      </c>
      <c r="F22" s="339">
        <v>1</v>
      </c>
      <c r="G22" s="45" t="s">
        <v>266</v>
      </c>
      <c r="H22" s="487" t="s">
        <v>276</v>
      </c>
      <c r="I22" s="30">
        <v>65.55</v>
      </c>
      <c r="J22" s="523">
        <v>12</v>
      </c>
      <c r="K22" s="29">
        <v>12</v>
      </c>
      <c r="L22" s="31"/>
      <c r="M22" s="38" t="s">
        <v>293</v>
      </c>
      <c r="N22" s="412"/>
      <c r="O22" s="416"/>
      <c r="P22" s="428"/>
      <c r="Q22" s="428"/>
    </row>
    <row r="23" spans="1:17">
      <c r="A23" s="1"/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</row>
    <row r="24" spans="1:17">
      <c r="A24" s="2"/>
      <c r="B24" s="2"/>
      <c r="C24" s="2"/>
      <c r="D24" s="2"/>
      <c r="F24" s="2"/>
      <c r="G24" s="2"/>
      <c r="H24" s="2"/>
      <c r="I24" s="2"/>
      <c r="J24" s="2"/>
      <c r="K24" s="841"/>
      <c r="L24" s="841"/>
      <c r="M24" s="841"/>
      <c r="N24" s="841"/>
    </row>
    <row r="25" spans="1:17">
      <c r="A25" s="2"/>
      <c r="B25" s="2"/>
      <c r="C25" s="2"/>
      <c r="D25" s="2"/>
      <c r="F25" s="2"/>
      <c r="G25" s="2"/>
      <c r="H25" s="2"/>
      <c r="I25" s="2"/>
      <c r="J25" s="2"/>
      <c r="K25" s="498"/>
      <c r="L25" s="498"/>
      <c r="M25" s="498"/>
      <c r="N25" s="498"/>
    </row>
    <row r="26" spans="1:17" ht="13.5">
      <c r="A26" s="259" t="s">
        <v>31</v>
      </c>
      <c r="B26" s="21"/>
      <c r="C26" s="21"/>
      <c r="D26" s="255" t="s">
        <v>62</v>
      </c>
      <c r="G26" s="1"/>
      <c r="H26" s="1"/>
      <c r="I26" s="260" t="s">
        <v>57</v>
      </c>
      <c r="J26" s="21"/>
      <c r="K26" s="34"/>
      <c r="L26" s="255" t="s">
        <v>484</v>
      </c>
    </row>
    <row r="27" spans="1:17" ht="13.5">
      <c r="A27" s="260"/>
      <c r="B27" s="34"/>
      <c r="C27" s="34"/>
      <c r="D27" s="21"/>
      <c r="E27" s="21"/>
      <c r="F27" s="21"/>
      <c r="G27" s="21"/>
      <c r="H27" s="21"/>
      <c r="I27" s="260"/>
      <c r="J27" s="21"/>
      <c r="K27" s="34"/>
      <c r="L27" s="256"/>
    </row>
    <row r="28" spans="1:17" ht="13.5">
      <c r="A28" s="260" t="s">
        <v>30</v>
      </c>
      <c r="B28" s="34"/>
      <c r="C28" s="34"/>
      <c r="D28" s="255" t="s">
        <v>75</v>
      </c>
      <c r="G28" s="1"/>
      <c r="H28" s="1"/>
      <c r="I28" s="260" t="s">
        <v>55</v>
      </c>
      <c r="J28" s="21"/>
      <c r="K28" s="34"/>
      <c r="L28" s="255" t="s">
        <v>63</v>
      </c>
    </row>
  </sheetData>
  <sheetProtection selectLockedCells="1" selectUnlockedCells="1"/>
  <sortState ref="B16:N22">
    <sortCondition descending="1" ref="J16:J22"/>
  </sortState>
  <mergeCells count="31">
    <mergeCell ref="A1:N1"/>
    <mergeCell ref="A2:N2"/>
    <mergeCell ref="A3:N3"/>
    <mergeCell ref="A4:N4"/>
    <mergeCell ref="B14:D15"/>
    <mergeCell ref="E14:E15"/>
    <mergeCell ref="A5:C5"/>
    <mergeCell ref="L5:N5"/>
    <mergeCell ref="A6:C6"/>
    <mergeCell ref="D6:K6"/>
    <mergeCell ref="L6:N6"/>
    <mergeCell ref="J14:J15"/>
    <mergeCell ref="K14:K15"/>
    <mergeCell ref="A7:B7"/>
    <mergeCell ref="C7:K7"/>
    <mergeCell ref="L7:N7"/>
    <mergeCell ref="A8:B9"/>
    <mergeCell ref="D8:K8"/>
    <mergeCell ref="D9:K9"/>
    <mergeCell ref="Q18:Q19"/>
    <mergeCell ref="D10:K10"/>
    <mergeCell ref="A14:A15"/>
    <mergeCell ref="P18:P19"/>
    <mergeCell ref="F14:F15"/>
    <mergeCell ref="G14:G15"/>
    <mergeCell ref="I14:I15"/>
    <mergeCell ref="B22:D22"/>
    <mergeCell ref="K24:N24"/>
    <mergeCell ref="L14:L15"/>
    <mergeCell ref="M14:N15"/>
    <mergeCell ref="H14:H15"/>
  </mergeCells>
  <phoneticPr fontId="1" type="noConversion"/>
  <pageMargins left="0.15748031496062992" right="0.23622047244094491" top="0.27559055118110237" bottom="0.19685039370078741" header="0" footer="0"/>
  <pageSetup paperSize="9" scale="103" firstPageNumber="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topLeftCell="A2" zoomScaleNormal="110" zoomScaleSheetLayoutView="100" workbookViewId="0">
      <selection activeCell="I25" sqref="I25:N27"/>
    </sheetView>
  </sheetViews>
  <sheetFormatPr defaultRowHeight="12.75"/>
  <cols>
    <col min="1" max="1" width="7.42578125" customWidth="1"/>
    <col min="3" max="3" width="10.42578125" customWidth="1"/>
    <col min="4" max="4" width="3.7109375" customWidth="1"/>
    <col min="5" max="5" width="8" customWidth="1"/>
    <col min="6" max="6" width="7.42578125" customWidth="1"/>
    <col min="7" max="7" width="25.85546875" customWidth="1"/>
    <col min="8" max="8" width="9.7109375" customWidth="1"/>
    <col min="9" max="11" width="7.42578125" customWidth="1"/>
    <col min="12" max="12" width="6.85546875" customWidth="1"/>
    <col min="13" max="13" width="8.7109375" customWidth="1"/>
    <col min="14" max="14" width="21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0.5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817" t="s">
        <v>19</v>
      </c>
      <c r="M5" s="817"/>
      <c r="N5" s="817"/>
    </row>
    <row r="6" spans="1:14" ht="13.5" customHeight="1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3.5" customHeight="1">
      <c r="A7" s="842" t="s">
        <v>52</v>
      </c>
      <c r="B7" s="843"/>
      <c r="C7" s="800" t="s">
        <v>71</v>
      </c>
      <c r="D7" s="844"/>
      <c r="E7" s="844"/>
      <c r="F7" s="844"/>
      <c r="G7" s="844"/>
      <c r="H7" s="844"/>
      <c r="I7" s="844"/>
      <c r="J7" s="844"/>
      <c r="K7" s="844"/>
      <c r="L7" s="808" t="s">
        <v>3</v>
      </c>
      <c r="M7" s="808"/>
      <c r="N7" s="808"/>
    </row>
    <row r="8" spans="1:14" ht="13.5" customHeight="1">
      <c r="A8" s="845">
        <v>192</v>
      </c>
      <c r="B8" s="846"/>
      <c r="C8" s="52"/>
      <c r="D8" s="810" t="s">
        <v>72</v>
      </c>
      <c r="E8" s="810"/>
      <c r="F8" s="810"/>
      <c r="G8" s="810"/>
      <c r="H8" s="810"/>
      <c r="I8" s="810"/>
      <c r="J8" s="810"/>
      <c r="K8" s="810"/>
      <c r="L8" s="19" t="s">
        <v>51</v>
      </c>
      <c r="M8" s="19" t="s">
        <v>61</v>
      </c>
      <c r="N8" s="19" t="s">
        <v>69</v>
      </c>
    </row>
    <row r="9" spans="1:14" ht="13.5" customHeight="1" thickBot="1">
      <c r="A9" s="847"/>
      <c r="B9" s="848"/>
      <c r="C9" s="52"/>
      <c r="D9" s="810" t="s">
        <v>82</v>
      </c>
      <c r="E9" s="810"/>
      <c r="F9" s="810"/>
      <c r="G9" s="810"/>
      <c r="H9" s="810"/>
      <c r="I9" s="810"/>
      <c r="J9" s="810"/>
      <c r="K9" s="810"/>
      <c r="L9" s="301">
        <v>75</v>
      </c>
      <c r="M9" s="301">
        <v>130</v>
      </c>
      <c r="N9" s="301">
        <v>158</v>
      </c>
    </row>
    <row r="10" spans="1:14" ht="20.25" customHeight="1" thickBot="1">
      <c r="A10" s="246"/>
      <c r="B10" s="246"/>
      <c r="C10" s="52"/>
      <c r="D10" s="810" t="s">
        <v>116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 ht="13.5" customHeight="1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customHeight="1" thickBot="1">
      <c r="A12" s="246"/>
      <c r="B12" s="257" t="s">
        <v>60</v>
      </c>
      <c r="C12" s="265"/>
      <c r="D12" s="254"/>
      <c r="E12" s="252">
        <v>289</v>
      </c>
      <c r="F12" s="35"/>
      <c r="G12" s="35"/>
      <c r="H12" s="35"/>
      <c r="I12" s="35"/>
      <c r="J12" s="35"/>
      <c r="K12" s="35"/>
      <c r="L12" s="53"/>
      <c r="M12" s="53"/>
      <c r="N12" s="53"/>
    </row>
    <row r="13" spans="1:14" ht="10.5" customHeight="1">
      <c r="A13" s="54"/>
      <c r="B13" s="5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1" customFormat="1" ht="10.5" customHeight="1">
      <c r="A14" s="861" t="s">
        <v>7</v>
      </c>
      <c r="B14" s="858" t="s">
        <v>36</v>
      </c>
      <c r="C14" s="858"/>
      <c r="D14" s="858"/>
      <c r="E14" s="858" t="s">
        <v>9</v>
      </c>
      <c r="F14" s="858" t="s">
        <v>10</v>
      </c>
      <c r="G14" s="858" t="s">
        <v>11</v>
      </c>
      <c r="H14" s="859" t="s">
        <v>108</v>
      </c>
      <c r="I14" s="798" t="s">
        <v>12</v>
      </c>
      <c r="J14" s="798" t="s">
        <v>5</v>
      </c>
      <c r="K14" s="798" t="s">
        <v>13</v>
      </c>
      <c r="L14" s="798" t="s">
        <v>14</v>
      </c>
      <c r="M14" s="798" t="s">
        <v>15</v>
      </c>
      <c r="N14" s="798"/>
    </row>
    <row r="15" spans="1:14" s="1" customFormat="1" ht="10.5" customHeight="1">
      <c r="A15" s="861"/>
      <c r="B15" s="858"/>
      <c r="C15" s="858"/>
      <c r="D15" s="858"/>
      <c r="E15" s="858"/>
      <c r="F15" s="858"/>
      <c r="G15" s="858"/>
      <c r="H15" s="860"/>
      <c r="I15" s="798"/>
      <c r="J15" s="798"/>
      <c r="K15" s="798"/>
      <c r="L15" s="798"/>
      <c r="M15" s="798"/>
      <c r="N15" s="798"/>
    </row>
    <row r="16" spans="1:14" s="1" customFormat="1" ht="13.5" customHeight="1">
      <c r="A16" s="295">
        <v>1</v>
      </c>
      <c r="B16" s="144" t="s">
        <v>194</v>
      </c>
      <c r="C16" s="425"/>
      <c r="D16" s="415"/>
      <c r="E16" s="339">
        <v>1980</v>
      </c>
      <c r="F16" s="339" t="s">
        <v>61</v>
      </c>
      <c r="G16" s="333" t="s">
        <v>191</v>
      </c>
      <c r="H16" s="326"/>
      <c r="I16" s="30">
        <v>69.650000000000006</v>
      </c>
      <c r="J16" s="621">
        <v>160</v>
      </c>
      <c r="K16" s="29">
        <v>20</v>
      </c>
      <c r="L16" s="681" t="s">
        <v>69</v>
      </c>
      <c r="M16" s="38" t="s">
        <v>190</v>
      </c>
      <c r="N16" s="412"/>
    </row>
    <row r="17" spans="1:17" s="1" customFormat="1" ht="13.5" customHeight="1">
      <c r="A17" s="20">
        <f>A16+1</f>
        <v>2</v>
      </c>
      <c r="B17" s="457" t="s">
        <v>160</v>
      </c>
      <c r="C17" s="458"/>
      <c r="D17" s="459"/>
      <c r="E17" s="339">
        <v>1992</v>
      </c>
      <c r="F17" s="339" t="s">
        <v>51</v>
      </c>
      <c r="G17" s="325" t="s">
        <v>156</v>
      </c>
      <c r="H17" s="23"/>
      <c r="I17" s="30">
        <v>71.95</v>
      </c>
      <c r="J17" s="621">
        <v>127</v>
      </c>
      <c r="K17" s="29">
        <v>18</v>
      </c>
      <c r="L17" s="31" t="s">
        <v>51</v>
      </c>
      <c r="M17" s="545" t="s">
        <v>159</v>
      </c>
      <c r="N17" s="546"/>
    </row>
    <row r="18" spans="1:17" s="1" customFormat="1" ht="13.5" customHeight="1">
      <c r="A18" s="295">
        <v>3</v>
      </c>
      <c r="B18" s="140" t="s">
        <v>226</v>
      </c>
      <c r="C18" s="443"/>
      <c r="D18" s="565"/>
      <c r="E18" s="339">
        <v>1989</v>
      </c>
      <c r="F18" s="339" t="s">
        <v>61</v>
      </c>
      <c r="G18" s="326" t="s">
        <v>227</v>
      </c>
      <c r="H18" s="232" t="s">
        <v>126</v>
      </c>
      <c r="I18" s="30">
        <v>73.849999999999994</v>
      </c>
      <c r="J18" s="619">
        <v>113</v>
      </c>
      <c r="K18" s="44">
        <v>16</v>
      </c>
      <c r="L18" s="31" t="s">
        <v>51</v>
      </c>
      <c r="M18" s="555" t="s">
        <v>179</v>
      </c>
      <c r="N18" s="412"/>
    </row>
    <row r="19" spans="1:17" s="1" customFormat="1" ht="13.5" customHeight="1">
      <c r="A19" s="295">
        <v>4</v>
      </c>
      <c r="B19" s="140" t="s">
        <v>345</v>
      </c>
      <c r="C19" s="443"/>
      <c r="D19" s="565"/>
      <c r="E19" s="339">
        <v>1993</v>
      </c>
      <c r="F19" s="339" t="s">
        <v>51</v>
      </c>
      <c r="G19" s="325" t="s">
        <v>343</v>
      </c>
      <c r="H19" s="23" t="s">
        <v>128</v>
      </c>
      <c r="I19" s="30">
        <v>72.55</v>
      </c>
      <c r="J19" s="621">
        <v>109</v>
      </c>
      <c r="K19" s="29">
        <v>15</v>
      </c>
      <c r="L19" s="31" t="s">
        <v>51</v>
      </c>
      <c r="M19" s="525" t="s">
        <v>437</v>
      </c>
      <c r="N19" s="677"/>
    </row>
    <row r="20" spans="1:17" s="1" customFormat="1" ht="13.5" customHeight="1">
      <c r="A20" s="682">
        <v>5</v>
      </c>
      <c r="B20" s="854" t="s">
        <v>228</v>
      </c>
      <c r="C20" s="855"/>
      <c r="D20" s="856"/>
      <c r="E20" s="339">
        <v>1994</v>
      </c>
      <c r="F20" s="339" t="s">
        <v>51</v>
      </c>
      <c r="G20" s="45" t="s">
        <v>227</v>
      </c>
      <c r="H20" s="373" t="s">
        <v>126</v>
      </c>
      <c r="I20" s="30">
        <v>84.45</v>
      </c>
      <c r="J20" s="621">
        <v>85</v>
      </c>
      <c r="K20" s="29">
        <v>14</v>
      </c>
      <c r="L20" s="31" t="s">
        <v>51</v>
      </c>
      <c r="M20" s="38" t="s">
        <v>229</v>
      </c>
      <c r="N20" s="412"/>
      <c r="O20" s="416"/>
      <c r="P20" s="428"/>
      <c r="Q20" s="428"/>
    </row>
    <row r="21" spans="1:17" s="1" customFormat="1" ht="13.5" customHeight="1">
      <c r="A21" s="120">
        <v>6</v>
      </c>
      <c r="B21" s="857" t="s">
        <v>403</v>
      </c>
      <c r="C21" s="822"/>
      <c r="D21" s="823"/>
      <c r="E21" s="314">
        <v>1997</v>
      </c>
      <c r="F21" s="314">
        <v>1</v>
      </c>
      <c r="G21" s="45" t="s">
        <v>394</v>
      </c>
      <c r="H21" s="326"/>
      <c r="I21" s="30">
        <v>79.75</v>
      </c>
      <c r="J21" s="621">
        <v>55</v>
      </c>
      <c r="K21" s="29">
        <v>13</v>
      </c>
      <c r="L21" s="31"/>
      <c r="M21" s="38" t="s">
        <v>404</v>
      </c>
      <c r="N21" s="393"/>
      <c r="O21" s="416"/>
      <c r="P21" s="428"/>
      <c r="Q21" s="428"/>
    </row>
    <row r="22" spans="1:17" ht="13.5" customHeight="1">
      <c r="A22" s="644"/>
      <c r="B22" s="349"/>
      <c r="N22" s="243"/>
    </row>
    <row r="23" spans="1:17">
      <c r="A23" s="1"/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</row>
    <row r="24" spans="1:17">
      <c r="A24" s="2"/>
      <c r="B24" s="2"/>
      <c r="C24" s="2"/>
      <c r="D24" s="2"/>
      <c r="F24" s="2"/>
      <c r="G24" s="2"/>
      <c r="H24" s="2"/>
      <c r="I24" s="2"/>
      <c r="J24" s="2"/>
      <c r="K24" s="841"/>
      <c r="L24" s="841"/>
      <c r="M24" s="841"/>
      <c r="N24" s="841"/>
    </row>
    <row r="25" spans="1:17" ht="13.5">
      <c r="A25" s="259" t="s">
        <v>31</v>
      </c>
      <c r="B25" s="21"/>
      <c r="C25" s="21"/>
      <c r="D25" s="255" t="s">
        <v>62</v>
      </c>
      <c r="G25" s="1"/>
      <c r="H25" s="1"/>
      <c r="I25" s="260" t="s">
        <v>57</v>
      </c>
      <c r="J25" s="21"/>
      <c r="K25" s="34"/>
      <c r="L25" s="255" t="s">
        <v>484</v>
      </c>
    </row>
    <row r="26" spans="1:17" ht="13.5">
      <c r="A26" s="260"/>
      <c r="B26" s="34"/>
      <c r="C26" s="34"/>
      <c r="D26" s="21"/>
      <c r="E26" s="21"/>
      <c r="F26" s="21"/>
      <c r="G26" s="21"/>
      <c r="H26" s="21"/>
      <c r="I26" s="260"/>
      <c r="J26" s="21"/>
      <c r="K26" s="34"/>
      <c r="L26" s="256"/>
    </row>
    <row r="27" spans="1:17" ht="13.5">
      <c r="A27" s="260" t="s">
        <v>30</v>
      </c>
      <c r="B27" s="34"/>
      <c r="C27" s="34"/>
      <c r="D27" s="255" t="s">
        <v>75</v>
      </c>
      <c r="G27" s="1"/>
      <c r="H27" s="1"/>
      <c r="I27" s="260" t="s">
        <v>55</v>
      </c>
      <c r="J27" s="21"/>
      <c r="K27" s="34"/>
      <c r="L27" s="255" t="s">
        <v>63</v>
      </c>
    </row>
  </sheetData>
  <sheetProtection selectLockedCells="1" selectUnlockedCells="1"/>
  <sortState ref="B16:N21">
    <sortCondition descending="1" ref="J16:J21"/>
  </sortState>
  <mergeCells count="30">
    <mergeCell ref="A7:B7"/>
    <mergeCell ref="C7:K7"/>
    <mergeCell ref="L7:N7"/>
    <mergeCell ref="H14:H15"/>
    <mergeCell ref="A8:B9"/>
    <mergeCell ref="D8:K8"/>
    <mergeCell ref="D9:K9"/>
    <mergeCell ref="D10:K10"/>
    <mergeCell ref="A14:A15"/>
    <mergeCell ref="A6:C6"/>
    <mergeCell ref="D6:K6"/>
    <mergeCell ref="A1:N1"/>
    <mergeCell ref="A2:N2"/>
    <mergeCell ref="A3:N3"/>
    <mergeCell ref="A4:N4"/>
    <mergeCell ref="A5:C5"/>
    <mergeCell ref="L5:N5"/>
    <mergeCell ref="L6:N6"/>
    <mergeCell ref="B20:D20"/>
    <mergeCell ref="B21:D21"/>
    <mergeCell ref="K24:N24"/>
    <mergeCell ref="J14:J15"/>
    <mergeCell ref="K14:K15"/>
    <mergeCell ref="L14:L15"/>
    <mergeCell ref="M14:N15"/>
    <mergeCell ref="B14:D15"/>
    <mergeCell ref="E14:E15"/>
    <mergeCell ref="F14:F15"/>
    <mergeCell ref="G14:G15"/>
    <mergeCell ref="I14:I15"/>
  </mergeCells>
  <phoneticPr fontId="1" type="noConversion"/>
  <pageMargins left="0.15748031496062992" right="0.23622047244094491" top="0.27559055118110237" bottom="0.19685039370078741" header="0" footer="0"/>
  <pageSetup paperSize="9" scale="103" firstPageNumber="0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opLeftCell="A7" workbookViewId="0">
      <selection activeCell="C15" sqref="C15:M15"/>
    </sheetView>
  </sheetViews>
  <sheetFormatPr defaultRowHeight="12.75"/>
  <cols>
    <col min="8" max="8" width="19.28515625" customWidth="1"/>
    <col min="9" max="9" width="11.5703125" customWidth="1"/>
    <col min="13" max="13" width="25.42578125" customWidth="1"/>
  </cols>
  <sheetData>
    <row r="2" spans="1:13" s="1" customFormat="1" ht="13.5" customHeight="1">
      <c r="A2" s="862">
        <v>1</v>
      </c>
      <c r="B2" s="295">
        <f t="shared" ref="B2:B7" si="0">B1+1</f>
        <v>1</v>
      </c>
      <c r="C2" s="408" t="s">
        <v>405</v>
      </c>
      <c r="D2" s="409"/>
      <c r="E2" s="410"/>
      <c r="F2" s="430">
        <v>1996</v>
      </c>
      <c r="G2" s="430">
        <v>1</v>
      </c>
      <c r="H2" s="45" t="s">
        <v>394</v>
      </c>
      <c r="I2" s="493"/>
      <c r="J2" s="495">
        <v>55.55</v>
      </c>
      <c r="K2" s="32"/>
      <c r="L2" s="25" t="s">
        <v>406</v>
      </c>
      <c r="M2" s="439"/>
    </row>
    <row r="3" spans="1:13" s="1" customFormat="1" ht="13.5" customHeight="1">
      <c r="A3" s="863"/>
      <c r="B3" s="295">
        <f t="shared" si="0"/>
        <v>2</v>
      </c>
      <c r="C3" s="408" t="s">
        <v>348</v>
      </c>
      <c r="D3" s="453"/>
      <c r="E3" s="454"/>
      <c r="F3" s="339">
        <v>1993</v>
      </c>
      <c r="G3" s="339" t="s">
        <v>51</v>
      </c>
      <c r="H3" s="45" t="s">
        <v>343</v>
      </c>
      <c r="I3" s="45" t="s">
        <v>349</v>
      </c>
      <c r="J3" s="37">
        <v>53.5</v>
      </c>
      <c r="K3" s="411"/>
      <c r="L3" s="25" t="s">
        <v>442</v>
      </c>
      <c r="M3" s="439"/>
    </row>
    <row r="4" spans="1:13" s="1" customFormat="1" ht="13.5" customHeight="1">
      <c r="A4" s="863"/>
      <c r="B4" s="295">
        <f t="shared" si="0"/>
        <v>3</v>
      </c>
      <c r="C4" s="403" t="s">
        <v>440</v>
      </c>
      <c r="D4" s="403"/>
      <c r="E4" s="403"/>
      <c r="F4" s="339">
        <v>1995</v>
      </c>
      <c r="G4" s="339" t="s">
        <v>51</v>
      </c>
      <c r="H4" s="45" t="s">
        <v>343</v>
      </c>
      <c r="I4" s="45" t="s">
        <v>128</v>
      </c>
      <c r="J4" s="37">
        <v>55.7</v>
      </c>
      <c r="K4" s="426"/>
      <c r="L4" s="38" t="s">
        <v>441</v>
      </c>
      <c r="M4" s="27"/>
    </row>
    <row r="5" spans="1:13" s="1" customFormat="1" ht="13.5" customHeight="1">
      <c r="A5" s="863"/>
      <c r="B5" s="295">
        <f t="shared" si="0"/>
        <v>4</v>
      </c>
      <c r="C5" s="404" t="s">
        <v>189</v>
      </c>
      <c r="D5" s="404"/>
      <c r="E5" s="404"/>
      <c r="F5" s="339">
        <v>1993</v>
      </c>
      <c r="G5" s="339" t="s">
        <v>51</v>
      </c>
      <c r="H5" s="45" t="s">
        <v>191</v>
      </c>
      <c r="I5" s="326"/>
      <c r="J5" s="30">
        <v>56.55</v>
      </c>
      <c r="K5" s="29"/>
      <c r="L5" s="38" t="s">
        <v>190</v>
      </c>
      <c r="M5" s="460"/>
    </row>
    <row r="6" spans="1:13" s="396" customFormat="1" ht="13.5" customHeight="1">
      <c r="A6" s="863"/>
      <c r="B6" s="295">
        <f t="shared" si="0"/>
        <v>5</v>
      </c>
      <c r="C6" s="408" t="s">
        <v>213</v>
      </c>
      <c r="D6" s="453"/>
      <c r="E6" s="454"/>
      <c r="F6" s="339">
        <v>2000</v>
      </c>
      <c r="G6" s="339">
        <v>1</v>
      </c>
      <c r="H6" s="45" t="s">
        <v>202</v>
      </c>
      <c r="I6" s="312"/>
      <c r="J6" s="37">
        <v>58</v>
      </c>
      <c r="K6" s="423"/>
      <c r="L6" s="25" t="s">
        <v>203</v>
      </c>
      <c r="M6" s="136"/>
    </row>
    <row r="7" spans="1:13" s="1" customFormat="1" ht="13.5" customHeight="1">
      <c r="A7" s="864"/>
      <c r="B7" s="295">
        <f t="shared" si="0"/>
        <v>6</v>
      </c>
      <c r="C7" s="408" t="s">
        <v>294</v>
      </c>
      <c r="D7" s="409"/>
      <c r="E7" s="410"/>
      <c r="F7" s="122">
        <v>1990</v>
      </c>
      <c r="G7" s="339">
        <v>1</v>
      </c>
      <c r="H7" s="45" t="s">
        <v>266</v>
      </c>
      <c r="I7" s="487" t="s">
        <v>276</v>
      </c>
      <c r="J7" s="30">
        <v>54.95</v>
      </c>
      <c r="K7" s="29"/>
      <c r="L7" s="38" t="s">
        <v>293</v>
      </c>
      <c r="M7" s="393"/>
    </row>
    <row r="10" spans="1:13" s="422" customFormat="1" ht="12.75" customHeight="1">
      <c r="A10" s="862">
        <v>2</v>
      </c>
      <c r="B10" s="295">
        <f t="shared" ref="B10:B15" si="1">B9+1</f>
        <v>1</v>
      </c>
      <c r="C10" s="494" t="s">
        <v>222</v>
      </c>
      <c r="D10" s="446"/>
      <c r="E10" s="446"/>
      <c r="F10" s="339">
        <v>1997</v>
      </c>
      <c r="G10" s="339" t="s">
        <v>51</v>
      </c>
      <c r="H10" s="45" t="s">
        <v>214</v>
      </c>
      <c r="I10" s="326" t="s">
        <v>215</v>
      </c>
      <c r="J10" s="30">
        <v>60.8</v>
      </c>
      <c r="K10" s="29"/>
      <c r="L10" s="488" t="s">
        <v>223</v>
      </c>
      <c r="M10" s="421"/>
    </row>
    <row r="11" spans="1:13" s="1" customFormat="1" ht="13.5" customHeight="1">
      <c r="A11" s="863"/>
      <c r="B11" s="295">
        <f t="shared" si="1"/>
        <v>2</v>
      </c>
      <c r="C11" s="403" t="s">
        <v>356</v>
      </c>
      <c r="D11" s="403"/>
      <c r="E11" s="403"/>
      <c r="F11" s="339">
        <v>1984</v>
      </c>
      <c r="G11" s="339" t="s">
        <v>51</v>
      </c>
      <c r="H11" s="45" t="s">
        <v>343</v>
      </c>
      <c r="I11" s="326" t="s">
        <v>128</v>
      </c>
      <c r="J11" s="30">
        <v>63</v>
      </c>
      <c r="K11" s="29"/>
      <c r="L11" s="38" t="s">
        <v>439</v>
      </c>
      <c r="M11" s="27"/>
    </row>
    <row r="12" spans="1:13" s="1" customFormat="1" ht="13.5" customHeight="1">
      <c r="A12" s="863"/>
      <c r="B12" s="295">
        <f t="shared" si="1"/>
        <v>3</v>
      </c>
      <c r="C12" s="404" t="s">
        <v>174</v>
      </c>
      <c r="D12" s="413"/>
      <c r="E12" s="413"/>
      <c r="F12" s="339">
        <v>1989</v>
      </c>
      <c r="G12" s="339" t="s">
        <v>61</v>
      </c>
      <c r="H12" s="312" t="s">
        <v>172</v>
      </c>
      <c r="I12" s="36"/>
      <c r="J12" s="30">
        <v>62.55</v>
      </c>
      <c r="K12" s="32"/>
      <c r="L12" s="38" t="s">
        <v>456</v>
      </c>
      <c r="M12" s="412"/>
    </row>
    <row r="13" spans="1:13" s="1" customFormat="1" ht="13.5" customHeight="1">
      <c r="A13" s="863"/>
      <c r="B13" s="295">
        <f t="shared" si="1"/>
        <v>4</v>
      </c>
      <c r="C13" s="404" t="s">
        <v>158</v>
      </c>
      <c r="D13" s="413"/>
      <c r="E13" s="413"/>
      <c r="F13" s="339">
        <v>1991</v>
      </c>
      <c r="G13" s="339" t="s">
        <v>61</v>
      </c>
      <c r="H13" s="45" t="s">
        <v>156</v>
      </c>
      <c r="I13" s="310"/>
      <c r="J13" s="30">
        <v>62.95</v>
      </c>
      <c r="K13" s="44"/>
      <c r="L13" s="38" t="s">
        <v>159</v>
      </c>
      <c r="M13" s="412"/>
    </row>
    <row r="14" spans="1:13" s="1" customFormat="1" ht="13.5" customHeight="1">
      <c r="A14" s="863"/>
      <c r="B14" s="295">
        <f t="shared" si="1"/>
        <v>5</v>
      </c>
      <c r="C14" s="144" t="s">
        <v>192</v>
      </c>
      <c r="D14" s="425"/>
      <c r="E14" s="415"/>
      <c r="F14" s="339">
        <v>1998</v>
      </c>
      <c r="G14" s="339" t="s">
        <v>51</v>
      </c>
      <c r="H14" s="45" t="s">
        <v>191</v>
      </c>
      <c r="I14" s="326"/>
      <c r="J14" s="30">
        <v>61.25</v>
      </c>
      <c r="K14" s="29"/>
      <c r="L14" s="38" t="s">
        <v>190</v>
      </c>
      <c r="M14" s="412"/>
    </row>
    <row r="15" spans="1:13" s="1" customFormat="1" ht="13.5" customHeight="1">
      <c r="A15" s="864"/>
      <c r="B15" s="295">
        <f t="shared" si="1"/>
        <v>6</v>
      </c>
      <c r="C15" s="404" t="s">
        <v>296</v>
      </c>
      <c r="D15" s="413"/>
      <c r="E15" s="413"/>
      <c r="F15" s="44">
        <v>1994</v>
      </c>
      <c r="G15" s="339">
        <v>1</v>
      </c>
      <c r="H15" s="45" t="s">
        <v>266</v>
      </c>
      <c r="I15" s="423" t="s">
        <v>283</v>
      </c>
      <c r="J15" s="30">
        <v>62.8</v>
      </c>
      <c r="K15" s="29"/>
      <c r="L15" s="38" t="s">
        <v>297</v>
      </c>
      <c r="M15" s="412"/>
    </row>
    <row r="18" spans="1:13" s="1" customFormat="1" ht="13.5" customHeight="1">
      <c r="A18" s="862">
        <v>3</v>
      </c>
      <c r="B18" s="295">
        <f t="shared" ref="B18:B23" si="2">B17+1</f>
        <v>1</v>
      </c>
      <c r="C18" s="408" t="s">
        <v>383</v>
      </c>
      <c r="D18" s="409"/>
      <c r="E18" s="410"/>
      <c r="F18" s="339">
        <v>1994</v>
      </c>
      <c r="G18" s="339" t="s">
        <v>51</v>
      </c>
      <c r="H18" s="45" t="s">
        <v>384</v>
      </c>
      <c r="I18" s="44" t="s">
        <v>128</v>
      </c>
      <c r="J18" s="37">
        <v>66.7</v>
      </c>
      <c r="K18" s="44"/>
      <c r="L18" s="137" t="s">
        <v>336</v>
      </c>
      <c r="M18" s="415"/>
    </row>
    <row r="19" spans="1:13" s="1" customFormat="1" ht="13.5" customHeight="1">
      <c r="A19" s="863"/>
      <c r="B19" s="295">
        <f t="shared" si="2"/>
        <v>2</v>
      </c>
      <c r="C19" s="408" t="s">
        <v>212</v>
      </c>
      <c r="D19" s="409"/>
      <c r="E19" s="410"/>
      <c r="F19" s="339">
        <v>1974</v>
      </c>
      <c r="G19" s="339" t="s">
        <v>61</v>
      </c>
      <c r="H19" s="45" t="s">
        <v>202</v>
      </c>
      <c r="I19" s="44"/>
      <c r="J19" s="37">
        <v>64.45</v>
      </c>
      <c r="K19" s="44"/>
      <c r="L19" s="389" t="s">
        <v>203</v>
      </c>
      <c r="M19" s="410"/>
    </row>
    <row r="20" spans="1:13" s="1" customFormat="1" ht="13.5" customHeight="1">
      <c r="A20" s="863"/>
      <c r="B20" s="295">
        <f t="shared" si="2"/>
        <v>3</v>
      </c>
      <c r="C20" s="408" t="s">
        <v>355</v>
      </c>
      <c r="D20" s="409"/>
      <c r="E20" s="410"/>
      <c r="F20" s="339">
        <v>1988</v>
      </c>
      <c r="G20" s="339" t="s">
        <v>61</v>
      </c>
      <c r="H20" s="45" t="s">
        <v>343</v>
      </c>
      <c r="I20" s="44" t="s">
        <v>128</v>
      </c>
      <c r="J20" s="37">
        <v>63.35</v>
      </c>
      <c r="K20" s="44"/>
      <c r="L20" s="137" t="s">
        <v>438</v>
      </c>
      <c r="M20" s="415"/>
    </row>
    <row r="21" spans="1:13" s="1" customFormat="1" ht="13.5" customHeight="1">
      <c r="A21" s="863"/>
      <c r="B21" s="295">
        <f t="shared" si="2"/>
        <v>4</v>
      </c>
      <c r="C21" s="144" t="s">
        <v>193</v>
      </c>
      <c r="D21" s="425"/>
      <c r="E21" s="415"/>
      <c r="F21" s="339">
        <v>1984</v>
      </c>
      <c r="G21" s="339" t="s">
        <v>69</v>
      </c>
      <c r="H21" s="45" t="s">
        <v>191</v>
      </c>
      <c r="I21" s="44"/>
      <c r="J21" s="37">
        <v>63.15</v>
      </c>
      <c r="K21" s="44"/>
      <c r="L21" s="137" t="s">
        <v>190</v>
      </c>
      <c r="M21" s="415"/>
    </row>
    <row r="22" spans="1:13" s="1" customFormat="1" ht="13.5" customHeight="1">
      <c r="A22" s="863"/>
      <c r="B22" s="295">
        <f t="shared" si="2"/>
        <v>5</v>
      </c>
      <c r="C22" s="424" t="s">
        <v>385</v>
      </c>
      <c r="D22" s="409"/>
      <c r="E22" s="410"/>
      <c r="F22" s="339">
        <v>1999</v>
      </c>
      <c r="G22" s="339" t="s">
        <v>51</v>
      </c>
      <c r="H22" s="45" t="s">
        <v>384</v>
      </c>
      <c r="I22" s="44" t="s">
        <v>128</v>
      </c>
      <c r="J22" s="37">
        <v>65.45</v>
      </c>
      <c r="K22" s="44"/>
      <c r="L22" s="137" t="s">
        <v>336</v>
      </c>
      <c r="M22" s="415"/>
    </row>
    <row r="23" spans="1:13" s="1" customFormat="1" ht="13.5" customHeight="1">
      <c r="A23" s="864"/>
      <c r="B23" s="295">
        <f t="shared" si="2"/>
        <v>6</v>
      </c>
      <c r="C23" s="144" t="s">
        <v>407</v>
      </c>
      <c r="D23" s="425"/>
      <c r="E23" s="415"/>
      <c r="F23" s="314">
        <v>1986</v>
      </c>
      <c r="G23" s="314" t="s">
        <v>51</v>
      </c>
      <c r="H23" s="45" t="s">
        <v>394</v>
      </c>
      <c r="I23" s="44"/>
      <c r="J23" s="37">
        <v>67.95</v>
      </c>
      <c r="K23" s="44"/>
      <c r="L23" s="137" t="s">
        <v>179</v>
      </c>
      <c r="M23" s="415"/>
    </row>
    <row r="26" spans="1:13" s="1" customFormat="1" ht="13.5" customHeight="1">
      <c r="A26" s="862">
        <v>4</v>
      </c>
      <c r="B26" s="295">
        <f t="shared" ref="B26:B31" si="3">B25+1</f>
        <v>1</v>
      </c>
      <c r="C26" s="404" t="s">
        <v>228</v>
      </c>
      <c r="D26" s="413"/>
      <c r="E26" s="413"/>
      <c r="F26" s="339">
        <v>1994</v>
      </c>
      <c r="G26" s="339" t="s">
        <v>51</v>
      </c>
      <c r="H26" s="45" t="s">
        <v>227</v>
      </c>
      <c r="I26" s="373" t="s">
        <v>126</v>
      </c>
      <c r="J26" s="30">
        <v>84.45</v>
      </c>
      <c r="K26" s="29"/>
      <c r="L26" s="38" t="s">
        <v>229</v>
      </c>
      <c r="M26" s="412"/>
    </row>
    <row r="27" spans="1:13" s="1" customFormat="1" ht="13.5" customHeight="1">
      <c r="A27" s="863"/>
      <c r="B27" s="295">
        <f t="shared" si="3"/>
        <v>2</v>
      </c>
      <c r="C27" s="140" t="s">
        <v>160</v>
      </c>
      <c r="D27" s="443"/>
      <c r="E27" s="393"/>
      <c r="F27" s="339">
        <v>1992</v>
      </c>
      <c r="G27" s="339" t="s">
        <v>51</v>
      </c>
      <c r="H27" s="326" t="s">
        <v>156</v>
      </c>
      <c r="I27" s="489"/>
      <c r="J27" s="30">
        <v>71.95</v>
      </c>
      <c r="K27" s="44"/>
      <c r="L27" s="38" t="s">
        <v>159</v>
      </c>
      <c r="M27" s="412"/>
    </row>
    <row r="28" spans="1:13" s="1" customFormat="1" ht="13.5" customHeight="1">
      <c r="A28" s="863"/>
      <c r="B28" s="295">
        <f t="shared" si="3"/>
        <v>3</v>
      </c>
      <c r="C28" s="144" t="s">
        <v>194</v>
      </c>
      <c r="D28" s="425"/>
      <c r="E28" s="415"/>
      <c r="F28" s="339">
        <v>1980</v>
      </c>
      <c r="G28" s="339" t="s">
        <v>61</v>
      </c>
      <c r="H28" s="333" t="s">
        <v>191</v>
      </c>
      <c r="I28" s="326"/>
      <c r="J28" s="30">
        <v>69.650000000000006</v>
      </c>
      <c r="K28" s="29"/>
      <c r="L28" s="38" t="s">
        <v>190</v>
      </c>
      <c r="M28" s="412"/>
    </row>
    <row r="29" spans="1:13" s="1" customFormat="1" ht="13.5" customHeight="1">
      <c r="A29" s="863"/>
      <c r="B29" s="295">
        <f t="shared" si="3"/>
        <v>4</v>
      </c>
      <c r="C29" s="457" t="s">
        <v>345</v>
      </c>
      <c r="D29" s="458"/>
      <c r="E29" s="459"/>
      <c r="F29" s="339">
        <v>1993</v>
      </c>
      <c r="G29" s="339" t="s">
        <v>51</v>
      </c>
      <c r="H29" s="325" t="s">
        <v>343</v>
      </c>
      <c r="I29" s="23" t="s">
        <v>128</v>
      </c>
      <c r="J29" s="30">
        <v>72.55</v>
      </c>
      <c r="K29" s="29"/>
      <c r="L29" s="25" t="s">
        <v>437</v>
      </c>
      <c r="M29" s="439"/>
    </row>
    <row r="30" spans="1:13" s="1" customFormat="1" ht="13.5" customHeight="1">
      <c r="A30" s="863"/>
      <c r="B30" s="295">
        <f t="shared" si="3"/>
        <v>5</v>
      </c>
      <c r="C30" s="140" t="s">
        <v>226</v>
      </c>
      <c r="D30" s="443"/>
      <c r="E30" s="393"/>
      <c r="F30" s="339">
        <v>1989</v>
      </c>
      <c r="G30" s="339" t="s">
        <v>61</v>
      </c>
      <c r="H30" s="325" t="s">
        <v>227</v>
      </c>
      <c r="I30" s="455" t="s">
        <v>126</v>
      </c>
      <c r="J30" s="30">
        <v>73.849999999999994</v>
      </c>
      <c r="K30" s="29"/>
      <c r="L30" s="139" t="s">
        <v>179</v>
      </c>
      <c r="M30" s="412"/>
    </row>
    <row r="31" spans="1:13" s="1" customFormat="1" ht="13.5" customHeight="1">
      <c r="A31" s="864"/>
      <c r="B31" s="295">
        <f t="shared" si="3"/>
        <v>6</v>
      </c>
      <c r="C31" s="404" t="s">
        <v>403</v>
      </c>
      <c r="D31" s="413"/>
      <c r="E31" s="413"/>
      <c r="F31" s="314">
        <v>1997</v>
      </c>
      <c r="G31" s="314">
        <v>1</v>
      </c>
      <c r="H31" s="45" t="s">
        <v>394</v>
      </c>
      <c r="I31" s="326"/>
      <c r="J31" s="30">
        <v>79.75</v>
      </c>
      <c r="K31" s="29"/>
      <c r="L31" s="38" t="s">
        <v>404</v>
      </c>
      <c r="M31" s="393"/>
    </row>
  </sheetData>
  <mergeCells count="4">
    <mergeCell ref="A2:A7"/>
    <mergeCell ref="A10:A15"/>
    <mergeCell ref="A18:A23"/>
    <mergeCell ref="A26:A3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6"/>
  <sheetViews>
    <sheetView zoomScale="85" zoomScaleNormal="85" workbookViewId="0">
      <selection activeCell="C32" sqref="C32:M32"/>
    </sheetView>
  </sheetViews>
  <sheetFormatPr defaultRowHeight="12.75"/>
  <cols>
    <col min="8" max="8" width="21.85546875" customWidth="1"/>
    <col min="11" max="11" width="8.42578125" customWidth="1"/>
    <col min="13" max="13" width="28" customWidth="1"/>
  </cols>
  <sheetData>
    <row r="2" spans="1:13" ht="20.25">
      <c r="A2" s="865" t="s">
        <v>465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</row>
    <row r="3" spans="1:13" ht="21" customHeight="1">
      <c r="A3" s="866" t="s">
        <v>467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</row>
    <row r="5" spans="1:13" s="1" customFormat="1" ht="15.75">
      <c r="A5" s="862">
        <v>1</v>
      </c>
      <c r="B5" s="295">
        <v>1</v>
      </c>
      <c r="C5" s="407" t="s">
        <v>124</v>
      </c>
      <c r="D5" s="440"/>
      <c r="E5" s="441"/>
      <c r="F5" s="339">
        <v>1989</v>
      </c>
      <c r="G5" s="339" t="s">
        <v>61</v>
      </c>
      <c r="H5" s="45" t="s">
        <v>125</v>
      </c>
      <c r="I5" s="427" t="s">
        <v>128</v>
      </c>
      <c r="J5" s="37">
        <v>63</v>
      </c>
      <c r="K5" s="395"/>
      <c r="L5" s="389" t="s">
        <v>131</v>
      </c>
      <c r="M5" s="410"/>
    </row>
    <row r="6" spans="1:13" s="1" customFormat="1" ht="15">
      <c r="A6" s="863"/>
      <c r="B6" s="295">
        <v>2</v>
      </c>
      <c r="C6" s="407" t="s">
        <v>195</v>
      </c>
      <c r="D6" s="440"/>
      <c r="E6" s="441"/>
      <c r="F6" s="339">
        <v>1999</v>
      </c>
      <c r="G6" s="339" t="s">
        <v>51</v>
      </c>
      <c r="H6" s="45" t="s">
        <v>191</v>
      </c>
      <c r="I6" s="45"/>
      <c r="J6" s="37">
        <v>62.9</v>
      </c>
      <c r="K6" s="395"/>
      <c r="L6" s="137" t="s">
        <v>190</v>
      </c>
      <c r="M6" s="415"/>
    </row>
    <row r="7" spans="1:13" s="1" customFormat="1" ht="15" customHeight="1">
      <c r="A7" s="863"/>
      <c r="B7" s="295">
        <v>3</v>
      </c>
      <c r="C7" s="407" t="s">
        <v>121</v>
      </c>
      <c r="D7" s="440"/>
      <c r="E7" s="441"/>
      <c r="F7" s="339">
        <v>1993</v>
      </c>
      <c r="G7" s="339" t="s">
        <v>61</v>
      </c>
      <c r="H7" s="45" t="s">
        <v>125</v>
      </c>
      <c r="I7" s="427" t="s">
        <v>126</v>
      </c>
      <c r="J7" s="37">
        <v>62.75</v>
      </c>
      <c r="K7" s="395"/>
      <c r="L7" s="389" t="s">
        <v>129</v>
      </c>
      <c r="M7" s="410"/>
    </row>
    <row r="8" spans="1:13" s="1" customFormat="1" ht="15">
      <c r="A8" s="863"/>
      <c r="B8" s="295">
        <v>4</v>
      </c>
      <c r="C8" s="407" t="s">
        <v>104</v>
      </c>
      <c r="D8" s="440"/>
      <c r="E8" s="441"/>
      <c r="F8" s="122">
        <v>1997</v>
      </c>
      <c r="G8" s="44" t="s">
        <v>61</v>
      </c>
      <c r="H8" s="45" t="s">
        <v>97</v>
      </c>
      <c r="I8" s="45"/>
      <c r="J8" s="37">
        <v>62.2</v>
      </c>
      <c r="K8" s="395"/>
      <c r="L8" s="389" t="s">
        <v>435</v>
      </c>
      <c r="M8" s="410"/>
    </row>
    <row r="9" spans="1:13" s="1" customFormat="1" ht="15.75">
      <c r="A9" s="863"/>
      <c r="B9" s="295">
        <v>5</v>
      </c>
      <c r="C9" s="407" t="s">
        <v>122</v>
      </c>
      <c r="D9" s="440"/>
      <c r="E9" s="441"/>
      <c r="F9" s="339">
        <v>1997</v>
      </c>
      <c r="G9" s="339" t="s">
        <v>51</v>
      </c>
      <c r="H9" s="45" t="s">
        <v>125</v>
      </c>
      <c r="I9" s="427" t="s">
        <v>432</v>
      </c>
      <c r="J9" s="37">
        <v>62.3</v>
      </c>
      <c r="K9" s="395"/>
      <c r="L9" s="389" t="s">
        <v>130</v>
      </c>
      <c r="M9" s="410"/>
    </row>
    <row r="10" spans="1:13" s="1" customFormat="1" ht="15.75">
      <c r="A10" s="864"/>
      <c r="B10" s="295">
        <v>6</v>
      </c>
      <c r="C10" s="389" t="s">
        <v>365</v>
      </c>
      <c r="D10" s="425"/>
      <c r="E10" s="415"/>
      <c r="F10" s="314">
        <v>1995</v>
      </c>
      <c r="G10" s="314" t="s">
        <v>61</v>
      </c>
      <c r="H10" s="45" t="s">
        <v>343</v>
      </c>
      <c r="I10" s="45" t="s">
        <v>128</v>
      </c>
      <c r="J10" s="37">
        <v>62</v>
      </c>
      <c r="K10" s="395"/>
      <c r="L10" s="389" t="s">
        <v>448</v>
      </c>
      <c r="M10" s="410"/>
    </row>
    <row r="13" spans="1:13" s="1" customFormat="1" ht="16.5" customHeight="1">
      <c r="A13" s="862">
        <v>2</v>
      </c>
      <c r="B13" s="295">
        <v>1</v>
      </c>
      <c r="C13" s="389" t="s">
        <v>346</v>
      </c>
      <c r="D13" s="425"/>
      <c r="E13" s="415"/>
      <c r="F13" s="314">
        <v>1994</v>
      </c>
      <c r="G13" s="314" t="s">
        <v>61</v>
      </c>
      <c r="H13" s="45" t="s">
        <v>343</v>
      </c>
      <c r="I13" s="44" t="s">
        <v>128</v>
      </c>
      <c r="J13" s="37">
        <v>67.7</v>
      </c>
      <c r="K13" s="44"/>
      <c r="L13" s="389" t="s">
        <v>447</v>
      </c>
      <c r="M13" s="410"/>
    </row>
    <row r="14" spans="1:13" s="1" customFormat="1" ht="15.75">
      <c r="A14" s="863"/>
      <c r="B14" s="295">
        <v>2</v>
      </c>
      <c r="C14" s="389" t="s">
        <v>136</v>
      </c>
      <c r="D14" s="425"/>
      <c r="E14" s="415"/>
      <c r="F14" s="339">
        <v>1993</v>
      </c>
      <c r="G14" s="339" t="s">
        <v>61</v>
      </c>
      <c r="H14" s="45" t="s">
        <v>125</v>
      </c>
      <c r="I14" s="314" t="s">
        <v>126</v>
      </c>
      <c r="J14" s="467">
        <v>67.95</v>
      </c>
      <c r="K14" s="44"/>
      <c r="L14" s="389" t="s">
        <v>129</v>
      </c>
      <c r="M14" s="410"/>
    </row>
    <row r="15" spans="1:13" s="1" customFormat="1" ht="15.75">
      <c r="A15" s="863"/>
      <c r="B15" s="295">
        <v>3</v>
      </c>
      <c r="C15" s="389" t="s">
        <v>133</v>
      </c>
      <c r="D15" s="425"/>
      <c r="E15" s="415"/>
      <c r="F15" s="314">
        <v>1991</v>
      </c>
      <c r="G15" s="314" t="s">
        <v>61</v>
      </c>
      <c r="H15" s="45" t="s">
        <v>125</v>
      </c>
      <c r="I15" s="314" t="s">
        <v>128</v>
      </c>
      <c r="J15" s="37">
        <v>68</v>
      </c>
      <c r="K15" s="44"/>
      <c r="L15" s="389" t="s">
        <v>131</v>
      </c>
      <c r="M15" s="410"/>
    </row>
    <row r="16" spans="1:13" s="1" customFormat="1" ht="15.75">
      <c r="A16" s="863"/>
      <c r="B16" s="295">
        <v>4</v>
      </c>
      <c r="C16" s="389" t="s">
        <v>353</v>
      </c>
      <c r="D16" s="461"/>
      <c r="E16" s="462"/>
      <c r="F16" s="314">
        <v>1984</v>
      </c>
      <c r="G16" s="314" t="s">
        <v>69</v>
      </c>
      <c r="H16" s="45" t="s">
        <v>343</v>
      </c>
      <c r="I16" s="44" t="s">
        <v>128</v>
      </c>
      <c r="J16" s="37">
        <v>67.900000000000006</v>
      </c>
      <c r="K16" s="44"/>
      <c r="L16" s="389" t="s">
        <v>446</v>
      </c>
      <c r="M16" s="462"/>
    </row>
    <row r="17" spans="1:13" s="1" customFormat="1" ht="16.5" customHeight="1">
      <c r="A17" s="863"/>
      <c r="B17" s="295">
        <v>5</v>
      </c>
      <c r="C17" s="389" t="s">
        <v>269</v>
      </c>
      <c r="D17" s="425"/>
      <c r="E17" s="415"/>
      <c r="F17" s="335">
        <v>1979</v>
      </c>
      <c r="G17" s="335" t="s">
        <v>61</v>
      </c>
      <c r="H17" s="45" t="s">
        <v>266</v>
      </c>
      <c r="I17" s="44" t="s">
        <v>144</v>
      </c>
      <c r="J17" s="37">
        <v>67.599999999999994</v>
      </c>
      <c r="K17" s="44"/>
      <c r="L17" s="389" t="s">
        <v>270</v>
      </c>
      <c r="M17" s="410"/>
    </row>
    <row r="18" spans="1:13" s="1" customFormat="1" ht="15.75">
      <c r="A18" s="864"/>
      <c r="B18" s="295">
        <v>6</v>
      </c>
      <c r="C18" s="389" t="s">
        <v>196</v>
      </c>
      <c r="D18" s="425"/>
      <c r="E18" s="415"/>
      <c r="F18" s="314">
        <v>1995</v>
      </c>
      <c r="G18" s="314" t="s">
        <v>61</v>
      </c>
      <c r="H18" s="45" t="s">
        <v>191</v>
      </c>
      <c r="I18" s="44"/>
      <c r="J18" s="37">
        <v>67.55</v>
      </c>
      <c r="K18" s="44"/>
      <c r="L18" s="137" t="s">
        <v>190</v>
      </c>
      <c r="M18" s="415"/>
    </row>
    <row r="21" spans="1:13" s="1" customFormat="1" ht="15.75">
      <c r="A21" s="862">
        <v>3</v>
      </c>
      <c r="B21" s="295">
        <v>1</v>
      </c>
      <c r="C21" s="389" t="s">
        <v>398</v>
      </c>
      <c r="D21" s="425"/>
      <c r="E21" s="415"/>
      <c r="F21" s="314">
        <v>1972</v>
      </c>
      <c r="G21" s="314" t="s">
        <v>51</v>
      </c>
      <c r="H21" s="45" t="s">
        <v>394</v>
      </c>
      <c r="I21" s="427"/>
      <c r="J21" s="37">
        <v>73</v>
      </c>
      <c r="K21" s="44"/>
      <c r="L21" s="389" t="s">
        <v>395</v>
      </c>
      <c r="M21" s="410"/>
    </row>
    <row r="22" spans="1:13" s="1" customFormat="1" ht="15.75">
      <c r="A22" s="863"/>
      <c r="B22" s="295">
        <v>2</v>
      </c>
      <c r="C22" s="407" t="s">
        <v>132</v>
      </c>
      <c r="D22" s="451"/>
      <c r="E22" s="452"/>
      <c r="F22" s="314">
        <v>1991</v>
      </c>
      <c r="G22" s="314" t="s">
        <v>61</v>
      </c>
      <c r="H22" s="45" t="s">
        <v>125</v>
      </c>
      <c r="I22" s="427" t="s">
        <v>126</v>
      </c>
      <c r="J22" s="37">
        <v>70.349999999999994</v>
      </c>
      <c r="K22" s="44"/>
      <c r="L22" s="407" t="s">
        <v>433</v>
      </c>
      <c r="M22" s="441"/>
    </row>
    <row r="23" spans="1:13" s="1" customFormat="1" ht="15">
      <c r="A23" s="863"/>
      <c r="B23" s="295">
        <v>3</v>
      </c>
      <c r="C23" s="389" t="s">
        <v>103</v>
      </c>
      <c r="D23" s="425"/>
      <c r="E23" s="415"/>
      <c r="F23" s="122">
        <v>1997</v>
      </c>
      <c r="G23" s="44" t="s">
        <v>61</v>
      </c>
      <c r="H23" s="45" t="s">
        <v>97</v>
      </c>
      <c r="I23" s="37"/>
      <c r="J23" s="450">
        <v>72.5</v>
      </c>
      <c r="K23" s="44"/>
      <c r="L23" s="389" t="s">
        <v>435</v>
      </c>
      <c r="M23" s="410"/>
    </row>
    <row r="24" spans="1:13" s="1" customFormat="1" ht="15">
      <c r="A24" s="863"/>
      <c r="B24" s="295">
        <v>4</v>
      </c>
      <c r="C24" s="389" t="s">
        <v>367</v>
      </c>
      <c r="D24" s="425"/>
      <c r="E24" s="415"/>
      <c r="F24" s="339">
        <v>1994</v>
      </c>
      <c r="G24" s="339" t="s">
        <v>61</v>
      </c>
      <c r="H24" s="45" t="s">
        <v>343</v>
      </c>
      <c r="I24" s="45" t="s">
        <v>128</v>
      </c>
      <c r="J24" s="37">
        <v>68.45</v>
      </c>
      <c r="K24" s="44"/>
      <c r="L24" s="312" t="s">
        <v>445</v>
      </c>
      <c r="M24" s="429"/>
    </row>
    <row r="25" spans="1:13" s="1" customFormat="1" ht="18" customHeight="1" thickBot="1">
      <c r="A25" s="863"/>
      <c r="B25" s="295">
        <v>5</v>
      </c>
      <c r="C25" s="389" t="s">
        <v>137</v>
      </c>
      <c r="D25" s="425"/>
      <c r="E25" s="415"/>
      <c r="F25" s="339">
        <v>1990</v>
      </c>
      <c r="G25" s="339" t="s">
        <v>61</v>
      </c>
      <c r="H25" s="45" t="s">
        <v>125</v>
      </c>
      <c r="I25" s="427" t="s">
        <v>126</v>
      </c>
      <c r="J25" s="37">
        <v>72.45</v>
      </c>
      <c r="K25" s="44"/>
      <c r="L25" s="389" t="s">
        <v>131</v>
      </c>
      <c r="M25" s="410"/>
    </row>
    <row r="26" spans="1:13" s="1" customFormat="1" ht="15.75" thickBot="1">
      <c r="A26" s="864"/>
      <c r="B26" s="295">
        <v>6</v>
      </c>
      <c r="C26" s="402" t="s">
        <v>233</v>
      </c>
      <c r="D26" s="432"/>
      <c r="E26" s="433"/>
      <c r="F26" s="468">
        <v>1984</v>
      </c>
      <c r="G26" s="469" t="s">
        <v>61</v>
      </c>
      <c r="H26" s="45" t="s">
        <v>227</v>
      </c>
      <c r="I26" s="340" t="s">
        <v>126</v>
      </c>
      <c r="J26" s="37">
        <v>69.55</v>
      </c>
      <c r="K26" s="44"/>
      <c r="L26" s="389" t="s">
        <v>231</v>
      </c>
      <c r="M26" s="410"/>
    </row>
    <row r="29" spans="1:13" s="1" customFormat="1" ht="15">
      <c r="A29" s="862">
        <v>4</v>
      </c>
      <c r="B29" s="295">
        <v>1</v>
      </c>
      <c r="C29" s="389" t="s">
        <v>363</v>
      </c>
      <c r="D29" s="425"/>
      <c r="E29" s="415"/>
      <c r="F29" s="339">
        <v>1997</v>
      </c>
      <c r="G29" s="339" t="s">
        <v>61</v>
      </c>
      <c r="H29" s="45" t="s">
        <v>343</v>
      </c>
      <c r="I29" s="45" t="s">
        <v>128</v>
      </c>
      <c r="J29" s="37">
        <v>78</v>
      </c>
      <c r="K29" s="474"/>
      <c r="L29" s="25" t="s">
        <v>444</v>
      </c>
      <c r="M29" s="401"/>
    </row>
    <row r="30" spans="1:13" s="1" customFormat="1" ht="15">
      <c r="A30" s="863"/>
      <c r="B30" s="295">
        <v>2</v>
      </c>
      <c r="C30" s="389" t="s">
        <v>342</v>
      </c>
      <c r="D30" s="425"/>
      <c r="E30" s="415"/>
      <c r="F30" s="339">
        <v>1984</v>
      </c>
      <c r="G30" s="339" t="s">
        <v>61</v>
      </c>
      <c r="H30" s="45" t="s">
        <v>343</v>
      </c>
      <c r="I30" s="45" t="s">
        <v>128</v>
      </c>
      <c r="J30" s="37">
        <v>77.650000000000006</v>
      </c>
      <c r="K30" s="400"/>
      <c r="L30" s="25" t="s">
        <v>443</v>
      </c>
      <c r="M30" s="431"/>
    </row>
    <row r="31" spans="1:13" s="1" customFormat="1" ht="15">
      <c r="A31" s="863"/>
      <c r="B31" s="295">
        <v>3</v>
      </c>
      <c r="C31" s="389" t="s">
        <v>352</v>
      </c>
      <c r="D31" s="425"/>
      <c r="E31" s="415"/>
      <c r="F31" s="339">
        <v>1987</v>
      </c>
      <c r="G31" s="339" t="s">
        <v>61</v>
      </c>
      <c r="H31" s="45" t="s">
        <v>343</v>
      </c>
      <c r="I31" s="45" t="s">
        <v>128</v>
      </c>
      <c r="J31" s="37">
        <v>77.5</v>
      </c>
      <c r="K31" s="399"/>
      <c r="L31" s="25" t="s">
        <v>351</v>
      </c>
      <c r="M31" s="431"/>
    </row>
    <row r="32" spans="1:13" s="1" customFormat="1" ht="15.75">
      <c r="A32" s="863"/>
      <c r="B32" s="295">
        <v>4</v>
      </c>
      <c r="C32" s="490" t="s">
        <v>141</v>
      </c>
      <c r="D32" s="491"/>
      <c r="E32" s="492"/>
      <c r="F32" s="339">
        <v>1996</v>
      </c>
      <c r="G32" s="339" t="s">
        <v>51</v>
      </c>
      <c r="H32" s="45" t="s">
        <v>125</v>
      </c>
      <c r="I32" s="427" t="s">
        <v>126</v>
      </c>
      <c r="J32" s="37">
        <v>73.7</v>
      </c>
      <c r="K32" s="395"/>
      <c r="L32" s="389" t="s">
        <v>146</v>
      </c>
      <c r="M32" s="410"/>
    </row>
    <row r="33" spans="1:13" s="1" customFormat="1" ht="15.75">
      <c r="A33" s="863"/>
      <c r="B33" s="295">
        <v>5</v>
      </c>
      <c r="C33" s="389" t="s">
        <v>143</v>
      </c>
      <c r="D33" s="425"/>
      <c r="E33" s="415"/>
      <c r="F33" s="339">
        <v>1996</v>
      </c>
      <c r="G33" s="339" t="s">
        <v>61</v>
      </c>
      <c r="H33" s="45" t="s">
        <v>125</v>
      </c>
      <c r="I33" s="427" t="s">
        <v>145</v>
      </c>
      <c r="J33" s="37">
        <v>77.900000000000006</v>
      </c>
      <c r="K33" s="400"/>
      <c r="L33" s="25" t="s">
        <v>131</v>
      </c>
      <c r="M33" s="431"/>
    </row>
    <row r="34" spans="1:13" s="1" customFormat="1" ht="15.75">
      <c r="A34" s="864"/>
      <c r="B34" s="295">
        <v>6</v>
      </c>
      <c r="C34" s="389" t="s">
        <v>142</v>
      </c>
      <c r="D34" s="425"/>
      <c r="E34" s="415"/>
      <c r="F34" s="339">
        <v>1975</v>
      </c>
      <c r="G34" s="339" t="s">
        <v>61</v>
      </c>
      <c r="H34" s="45" t="s">
        <v>125</v>
      </c>
      <c r="I34" s="471" t="s">
        <v>144</v>
      </c>
      <c r="J34" s="315">
        <v>78</v>
      </c>
      <c r="K34" s="398"/>
      <c r="L34" s="25" t="s">
        <v>131</v>
      </c>
      <c r="M34" s="431"/>
    </row>
    <row r="39" spans="1:13" s="1" customFormat="1" ht="15">
      <c r="A39" s="862">
        <v>5</v>
      </c>
      <c r="B39" s="295">
        <v>1</v>
      </c>
      <c r="C39" s="389" t="s">
        <v>198</v>
      </c>
      <c r="D39" s="425"/>
      <c r="E39" s="425"/>
      <c r="F39" s="335">
        <v>1988</v>
      </c>
      <c r="G39" s="335" t="s">
        <v>51</v>
      </c>
      <c r="H39" s="326" t="s">
        <v>191</v>
      </c>
      <c r="I39" s="23"/>
      <c r="J39" s="315">
        <v>82.9</v>
      </c>
      <c r="K39" s="29"/>
      <c r="L39" s="38" t="s">
        <v>190</v>
      </c>
      <c r="M39" s="393"/>
    </row>
    <row r="40" spans="1:13" s="1" customFormat="1" ht="33.75">
      <c r="A40" s="863"/>
      <c r="B40" s="295">
        <v>2</v>
      </c>
      <c r="C40" s="389" t="s">
        <v>315</v>
      </c>
      <c r="D40" s="425"/>
      <c r="E40" s="415"/>
      <c r="F40" s="335">
        <v>1998</v>
      </c>
      <c r="G40" s="346" t="s">
        <v>61</v>
      </c>
      <c r="H40" s="45" t="s">
        <v>316</v>
      </c>
      <c r="I40" s="368" t="s">
        <v>317</v>
      </c>
      <c r="J40" s="30">
        <v>82.7</v>
      </c>
      <c r="K40" s="398"/>
      <c r="L40" s="25" t="s">
        <v>463</v>
      </c>
      <c r="M40" s="431"/>
    </row>
    <row r="41" spans="1:13" s="1" customFormat="1" ht="15">
      <c r="A41" s="863"/>
      <c r="B41" s="295">
        <v>3</v>
      </c>
      <c r="C41" s="312" t="s">
        <v>96</v>
      </c>
      <c r="D41" s="413"/>
      <c r="E41" s="413"/>
      <c r="F41" s="337">
        <v>1993</v>
      </c>
      <c r="G41" s="338" t="s">
        <v>61</v>
      </c>
      <c r="H41" s="45" t="s">
        <v>97</v>
      </c>
      <c r="I41" s="333"/>
      <c r="J41" s="37">
        <v>83.45</v>
      </c>
      <c r="K41" s="426"/>
      <c r="L41" s="25" t="s">
        <v>98</v>
      </c>
      <c r="M41" s="431"/>
    </row>
    <row r="42" spans="1:13" s="1" customFormat="1" ht="15.75">
      <c r="A42" s="863"/>
      <c r="B42" s="295">
        <v>4</v>
      </c>
      <c r="C42" s="389" t="s">
        <v>150</v>
      </c>
      <c r="D42" s="425"/>
      <c r="E42" s="415"/>
      <c r="F42" s="339">
        <v>1986</v>
      </c>
      <c r="G42" s="339" t="s">
        <v>61</v>
      </c>
      <c r="H42" s="45" t="s">
        <v>125</v>
      </c>
      <c r="I42" s="444" t="s">
        <v>128</v>
      </c>
      <c r="J42" s="37">
        <v>85</v>
      </c>
      <c r="K42" s="358"/>
      <c r="L42" s="25" t="s">
        <v>131</v>
      </c>
      <c r="M42" s="431"/>
    </row>
    <row r="43" spans="1:13" s="1" customFormat="1" ht="15">
      <c r="A43" s="863"/>
      <c r="B43" s="295">
        <v>5</v>
      </c>
      <c r="C43" s="389" t="s">
        <v>364</v>
      </c>
      <c r="D43" s="425"/>
      <c r="E43" s="415"/>
      <c r="F43" s="335">
        <v>1978</v>
      </c>
      <c r="G43" s="335" t="s">
        <v>69</v>
      </c>
      <c r="H43" s="45" t="s">
        <v>343</v>
      </c>
      <c r="I43" s="326"/>
      <c r="J43" s="30">
        <v>85</v>
      </c>
      <c r="K43" s="29"/>
      <c r="L43" s="25" t="s">
        <v>344</v>
      </c>
      <c r="M43" s="431"/>
    </row>
    <row r="44" spans="1:13" s="1" customFormat="1" ht="15.75">
      <c r="A44" s="864"/>
      <c r="B44" s="295">
        <v>6</v>
      </c>
      <c r="C44" s="389" t="s">
        <v>354</v>
      </c>
      <c r="D44" s="425"/>
      <c r="E44" s="415"/>
      <c r="F44" s="339">
        <v>1995</v>
      </c>
      <c r="G44" s="339" t="s">
        <v>61</v>
      </c>
      <c r="H44" s="45" t="s">
        <v>343</v>
      </c>
      <c r="I44" s="326" t="s">
        <v>128</v>
      </c>
      <c r="J44" s="30">
        <v>83.7</v>
      </c>
      <c r="K44" s="47"/>
      <c r="L44" s="25" t="s">
        <v>458</v>
      </c>
      <c r="M44" s="431"/>
    </row>
    <row r="49" spans="1:13" s="1" customFormat="1" ht="15.75">
      <c r="A49" s="862">
        <v>6</v>
      </c>
      <c r="B49" s="295">
        <v>1</v>
      </c>
      <c r="C49" s="389" t="s">
        <v>199</v>
      </c>
      <c r="D49" s="461"/>
      <c r="E49" s="462"/>
      <c r="F49" s="339">
        <v>1978</v>
      </c>
      <c r="G49" s="339" t="s">
        <v>61</v>
      </c>
      <c r="H49" s="45" t="s">
        <v>191</v>
      </c>
      <c r="I49" s="333"/>
      <c r="J49" s="438">
        <v>91.7</v>
      </c>
      <c r="K49" s="47"/>
      <c r="L49" s="38" t="s">
        <v>190</v>
      </c>
      <c r="M49" s="27"/>
    </row>
    <row r="50" spans="1:13" s="1" customFormat="1" ht="15.75">
      <c r="A50" s="863"/>
      <c r="B50" s="295">
        <v>2</v>
      </c>
      <c r="C50" s="389" t="s">
        <v>305</v>
      </c>
      <c r="D50" s="461"/>
      <c r="E50" s="462"/>
      <c r="F50" s="339">
        <v>1990</v>
      </c>
      <c r="G50" s="339" t="s">
        <v>51</v>
      </c>
      <c r="H50" s="45" t="s">
        <v>302</v>
      </c>
      <c r="I50" s="345"/>
      <c r="J50" s="39">
        <v>93.3</v>
      </c>
      <c r="K50" s="47"/>
      <c r="L50" s="25" t="s">
        <v>179</v>
      </c>
      <c r="M50" s="136"/>
    </row>
    <row r="51" spans="1:13" s="1" customFormat="1" ht="15.75">
      <c r="A51" s="863"/>
      <c r="B51" s="295">
        <v>3</v>
      </c>
      <c r="C51" s="344" t="s">
        <v>399</v>
      </c>
      <c r="D51" s="477"/>
      <c r="E51" s="477"/>
      <c r="F51" s="314">
        <v>1990</v>
      </c>
      <c r="G51" s="314" t="s">
        <v>61</v>
      </c>
      <c r="H51" s="45" t="s">
        <v>394</v>
      </c>
      <c r="I51" s="435"/>
      <c r="J51" s="388">
        <v>88.35</v>
      </c>
      <c r="K51" s="436"/>
      <c r="L51" s="290" t="s">
        <v>400</v>
      </c>
      <c r="M51" s="480"/>
    </row>
    <row r="52" spans="1:13" s="1" customFormat="1" ht="15.75">
      <c r="A52" s="863"/>
      <c r="B52" s="295">
        <v>4</v>
      </c>
      <c r="C52" s="406" t="s">
        <v>386</v>
      </c>
      <c r="D52" s="413"/>
      <c r="E52" s="413"/>
      <c r="F52" s="314">
        <v>1980</v>
      </c>
      <c r="G52" s="314" t="s">
        <v>61</v>
      </c>
      <c r="H52" s="332" t="s">
        <v>387</v>
      </c>
      <c r="I52" s="330" t="s">
        <v>128</v>
      </c>
      <c r="J52" s="388">
        <v>94.8</v>
      </c>
      <c r="K52" s="436"/>
      <c r="L52" s="139" t="s">
        <v>388</v>
      </c>
      <c r="M52" s="393"/>
    </row>
    <row r="53" spans="1:13" s="1" customFormat="1" ht="15.75">
      <c r="A53" s="863"/>
      <c r="B53" s="295">
        <v>5</v>
      </c>
      <c r="C53" s="389" t="s">
        <v>312</v>
      </c>
      <c r="D53" s="461"/>
      <c r="E53" s="462"/>
      <c r="F53" s="339">
        <v>1974</v>
      </c>
      <c r="G53" s="339" t="s">
        <v>61</v>
      </c>
      <c r="H53" s="45" t="s">
        <v>343</v>
      </c>
      <c r="I53" s="333" t="s">
        <v>128</v>
      </c>
      <c r="J53" s="37">
        <v>94.8</v>
      </c>
      <c r="K53" s="358"/>
      <c r="L53" s="38" t="s">
        <v>457</v>
      </c>
      <c r="M53" s="460"/>
    </row>
    <row r="54" spans="1:13" s="1" customFormat="1" ht="15.75" customHeight="1">
      <c r="A54" s="864"/>
      <c r="B54" s="295">
        <v>6</v>
      </c>
      <c r="C54" s="389" t="s">
        <v>347</v>
      </c>
      <c r="D54" s="461"/>
      <c r="E54" s="462"/>
      <c r="F54" s="339">
        <v>1995</v>
      </c>
      <c r="G54" s="339" t="s">
        <v>51</v>
      </c>
      <c r="H54" s="45" t="s">
        <v>343</v>
      </c>
      <c r="I54" s="325" t="s">
        <v>128</v>
      </c>
      <c r="J54" s="30">
        <v>89.3</v>
      </c>
      <c r="K54" s="47"/>
      <c r="L54" s="25" t="s">
        <v>458</v>
      </c>
      <c r="M54" s="485"/>
    </row>
    <row r="61" spans="1:13" s="1" customFormat="1" ht="15.75">
      <c r="A61" s="862">
        <v>7</v>
      </c>
      <c r="B61" s="295">
        <v>1</v>
      </c>
      <c r="C61" s="389" t="s">
        <v>311</v>
      </c>
      <c r="D61" s="425"/>
      <c r="E61" s="415"/>
      <c r="F61" s="339">
        <v>1996</v>
      </c>
      <c r="G61" s="339" t="s">
        <v>61</v>
      </c>
      <c r="H61" s="45" t="s">
        <v>306</v>
      </c>
      <c r="I61" s="427" t="s">
        <v>126</v>
      </c>
      <c r="J61" s="37">
        <v>96.05</v>
      </c>
      <c r="K61" s="486"/>
      <c r="L61" s="437" t="s">
        <v>308</v>
      </c>
      <c r="M61" s="393"/>
    </row>
    <row r="62" spans="1:13" s="1" customFormat="1" ht="15.75">
      <c r="A62" s="863"/>
      <c r="B62" s="295">
        <v>2</v>
      </c>
      <c r="C62" s="405" t="s">
        <v>207</v>
      </c>
      <c r="D62" s="425"/>
      <c r="E62" s="415"/>
      <c r="F62" s="339">
        <v>1985</v>
      </c>
      <c r="G62" s="339" t="s">
        <v>61</v>
      </c>
      <c r="H62" s="45" t="s">
        <v>202</v>
      </c>
      <c r="I62" s="45"/>
      <c r="J62" s="37">
        <v>104.35</v>
      </c>
      <c r="K62" s="399"/>
      <c r="L62" s="25" t="s">
        <v>203</v>
      </c>
      <c r="M62" s="431"/>
    </row>
    <row r="63" spans="1:13" s="1" customFormat="1" ht="15">
      <c r="A63" s="863"/>
      <c r="B63" s="295">
        <v>3</v>
      </c>
      <c r="C63" s="389" t="s">
        <v>338</v>
      </c>
      <c r="D63" s="425"/>
      <c r="E63" s="415"/>
      <c r="F63" s="122">
        <v>1985</v>
      </c>
      <c r="G63" s="44" t="s">
        <v>69</v>
      </c>
      <c r="H63" s="45" t="s">
        <v>337</v>
      </c>
      <c r="I63" s="45" t="s">
        <v>128</v>
      </c>
      <c r="J63" s="37">
        <v>100.6</v>
      </c>
      <c r="K63" s="399"/>
      <c r="L63" s="25" t="s">
        <v>336</v>
      </c>
      <c r="M63" s="431"/>
    </row>
    <row r="64" spans="1:13" s="1" customFormat="1" ht="15.75">
      <c r="A64" s="863"/>
      <c r="B64" s="295">
        <v>4</v>
      </c>
      <c r="C64" s="389" t="s">
        <v>151</v>
      </c>
      <c r="D64" s="425"/>
      <c r="E64" s="415"/>
      <c r="F64" s="339">
        <v>1986</v>
      </c>
      <c r="G64" s="339" t="s">
        <v>61</v>
      </c>
      <c r="H64" s="45" t="s">
        <v>125</v>
      </c>
      <c r="I64" s="427" t="s">
        <v>128</v>
      </c>
      <c r="J64" s="37">
        <v>103.95</v>
      </c>
      <c r="K64" s="399"/>
      <c r="L64" s="25" t="s">
        <v>131</v>
      </c>
      <c r="M64" s="439"/>
    </row>
    <row r="65" spans="1:13" s="1" customFormat="1" ht="15.75">
      <c r="A65" s="863"/>
      <c r="B65" s="295">
        <v>5</v>
      </c>
      <c r="C65" s="394" t="s">
        <v>358</v>
      </c>
      <c r="D65" s="390"/>
      <c r="E65" s="391"/>
      <c r="F65" s="335">
        <v>1987</v>
      </c>
      <c r="G65" s="335" t="s">
        <v>61</v>
      </c>
      <c r="H65" s="45" t="s">
        <v>343</v>
      </c>
      <c r="I65" s="354" t="s">
        <v>128</v>
      </c>
      <c r="J65" s="37">
        <v>103.9</v>
      </c>
      <c r="K65" s="399"/>
      <c r="L65" s="25" t="s">
        <v>359</v>
      </c>
      <c r="M65" s="392"/>
    </row>
    <row r="66" spans="1:13" s="1" customFormat="1" ht="15.75">
      <c r="A66" s="864"/>
      <c r="B66" s="295">
        <v>6</v>
      </c>
      <c r="C66" s="389" t="s">
        <v>430</v>
      </c>
      <c r="D66" s="425"/>
      <c r="E66" s="415"/>
      <c r="F66" s="339">
        <v>1985</v>
      </c>
      <c r="G66" s="339" t="s">
        <v>61</v>
      </c>
      <c r="H66" s="45" t="s">
        <v>431</v>
      </c>
      <c r="I66" s="45"/>
      <c r="J66" s="37">
        <v>99.45</v>
      </c>
      <c r="K66" s="486"/>
      <c r="L66" s="38" t="s">
        <v>179</v>
      </c>
      <c r="M66" s="393"/>
    </row>
  </sheetData>
  <mergeCells count="9">
    <mergeCell ref="A61:A66"/>
    <mergeCell ref="A2:M2"/>
    <mergeCell ref="A3:M3"/>
    <mergeCell ref="A5:A10"/>
    <mergeCell ref="A13:A18"/>
    <mergeCell ref="A21:A26"/>
    <mergeCell ref="A29:A34"/>
    <mergeCell ref="A39:A44"/>
    <mergeCell ref="A49:A54"/>
  </mergeCells>
  <phoneticPr fontId="1" type="noConversion"/>
  <pageMargins left="0.19685039370078741" right="0.19685039370078741" top="0.74803149606299213" bottom="0.74803149606299213" header="0.31496062992125984" footer="0.31496062992125984"/>
  <pageSetup paperSize="9" scale="92" fitToHeight="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selection activeCell="P38" sqref="P38"/>
    </sheetView>
  </sheetViews>
  <sheetFormatPr defaultRowHeight="12.75"/>
  <cols>
    <col min="8" max="8" width="23" customWidth="1"/>
    <col min="13" max="13" width="19.85546875" customWidth="1"/>
  </cols>
  <sheetData>
    <row r="1" spans="1:13" ht="20.25">
      <c r="A1" s="865" t="s">
        <v>465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</row>
    <row r="2" spans="1:13" ht="26.25" customHeight="1" thickBot="1">
      <c r="A2" s="866" t="s">
        <v>466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</row>
    <row r="3" spans="1:13" s="1" customFormat="1" ht="13.5" customHeight="1">
      <c r="A3" s="870">
        <v>1</v>
      </c>
      <c r="B3" s="497">
        <v>3</v>
      </c>
      <c r="C3" s="404" t="s">
        <v>391</v>
      </c>
      <c r="D3" s="413"/>
      <c r="E3" s="413"/>
      <c r="F3" s="313">
        <v>1976</v>
      </c>
      <c r="G3" s="313">
        <v>1</v>
      </c>
      <c r="H3" s="50" t="s">
        <v>387</v>
      </c>
      <c r="I3" s="423" t="s">
        <v>144</v>
      </c>
      <c r="J3" s="30">
        <v>60.65</v>
      </c>
      <c r="K3" s="29"/>
      <c r="L3" s="38" t="s">
        <v>392</v>
      </c>
      <c r="M3" s="412"/>
    </row>
    <row r="4" spans="1:13" s="1" customFormat="1" ht="13.5" customHeight="1">
      <c r="A4" s="871"/>
      <c r="B4" s="497">
        <v>4</v>
      </c>
      <c r="C4" s="403" t="s">
        <v>295</v>
      </c>
      <c r="D4" s="429"/>
      <c r="E4" s="429"/>
      <c r="F4" s="122">
        <v>1983</v>
      </c>
      <c r="G4" s="339">
        <v>1</v>
      </c>
      <c r="H4" s="45" t="s">
        <v>266</v>
      </c>
      <c r="I4" s="487" t="s">
        <v>276</v>
      </c>
      <c r="J4" s="30">
        <v>65.55</v>
      </c>
      <c r="K4" s="29"/>
      <c r="L4" s="38" t="s">
        <v>293</v>
      </c>
      <c r="M4" s="412"/>
    </row>
    <row r="5" spans="1:13" ht="15.75" thickBot="1">
      <c r="A5" s="872"/>
      <c r="B5" s="497">
        <v>5</v>
      </c>
      <c r="C5" s="404" t="s">
        <v>296</v>
      </c>
      <c r="D5" s="413"/>
      <c r="E5" s="413"/>
      <c r="F5" s="44">
        <v>1994</v>
      </c>
      <c r="G5" s="339">
        <v>1</v>
      </c>
      <c r="H5" s="45" t="s">
        <v>266</v>
      </c>
      <c r="I5" s="423" t="s">
        <v>283</v>
      </c>
      <c r="J5" s="30">
        <v>62.8</v>
      </c>
      <c r="K5" s="29"/>
      <c r="L5" s="38" t="s">
        <v>297</v>
      </c>
      <c r="M5" s="412"/>
    </row>
    <row r="8" spans="1:13" s="1" customFormat="1" ht="15">
      <c r="A8" s="873">
        <v>2</v>
      </c>
      <c r="B8" s="295">
        <v>1</v>
      </c>
      <c r="C8" s="45" t="s">
        <v>265</v>
      </c>
      <c r="D8" s="466"/>
      <c r="E8" s="441"/>
      <c r="F8" s="339">
        <v>1994</v>
      </c>
      <c r="G8" s="339" t="s">
        <v>51</v>
      </c>
      <c r="H8" s="45" t="s">
        <v>266</v>
      </c>
      <c r="I8" s="45" t="s">
        <v>144</v>
      </c>
      <c r="J8" s="37">
        <v>62.7</v>
      </c>
      <c r="K8" s="395"/>
      <c r="L8" s="389" t="s">
        <v>267</v>
      </c>
      <c r="M8" s="410"/>
    </row>
    <row r="9" spans="1:13" s="1" customFormat="1" ht="31.5">
      <c r="A9" s="874"/>
      <c r="B9" s="295">
        <v>2</v>
      </c>
      <c r="C9" s="45" t="s">
        <v>123</v>
      </c>
      <c r="D9" s="466"/>
      <c r="E9" s="441"/>
      <c r="F9" s="339">
        <v>1996</v>
      </c>
      <c r="G9" s="339" t="s">
        <v>51</v>
      </c>
      <c r="H9" s="45" t="s">
        <v>125</v>
      </c>
      <c r="I9" s="427" t="s">
        <v>127</v>
      </c>
      <c r="J9" s="37">
        <v>62.8</v>
      </c>
      <c r="K9" s="395"/>
      <c r="L9" s="389" t="s">
        <v>129</v>
      </c>
      <c r="M9" s="410"/>
    </row>
    <row r="10" spans="1:13" s="1" customFormat="1" ht="15.75">
      <c r="A10" s="874"/>
      <c r="B10" s="295">
        <v>3</v>
      </c>
      <c r="C10" s="45" t="s">
        <v>393</v>
      </c>
      <c r="D10" s="466"/>
      <c r="E10" s="441"/>
      <c r="F10" s="427">
        <v>1993</v>
      </c>
      <c r="G10" s="427" t="s">
        <v>51</v>
      </c>
      <c r="H10" s="45" t="s">
        <v>394</v>
      </c>
      <c r="I10" s="427"/>
      <c r="J10" s="37">
        <v>62.9</v>
      </c>
      <c r="K10" s="395"/>
      <c r="L10" s="389" t="s">
        <v>395</v>
      </c>
      <c r="M10" s="410"/>
    </row>
    <row r="11" spans="1:13" s="1" customFormat="1" ht="15.75">
      <c r="A11" s="874"/>
      <c r="B11" s="295">
        <v>4</v>
      </c>
      <c r="C11" s="45" t="s">
        <v>396</v>
      </c>
      <c r="D11" s="466"/>
      <c r="E11" s="441"/>
      <c r="F11" s="339">
        <v>1991</v>
      </c>
      <c r="G11" s="427" t="s">
        <v>51</v>
      </c>
      <c r="H11" s="45" t="s">
        <v>394</v>
      </c>
      <c r="I11" s="427"/>
      <c r="J11" s="37">
        <v>63</v>
      </c>
      <c r="K11" s="395"/>
      <c r="L11" s="389" t="s">
        <v>397</v>
      </c>
      <c r="M11" s="410"/>
    </row>
    <row r="12" spans="1:13" s="396" customFormat="1" ht="15">
      <c r="A12" s="874"/>
      <c r="B12" s="295">
        <v>5</v>
      </c>
      <c r="C12" s="407" t="s">
        <v>455</v>
      </c>
      <c r="D12" s="440"/>
      <c r="E12" s="441"/>
      <c r="F12" s="122">
        <v>1982</v>
      </c>
      <c r="G12" s="44" t="s">
        <v>51</v>
      </c>
      <c r="H12" s="45" t="s">
        <v>188</v>
      </c>
      <c r="I12" s="45"/>
      <c r="J12" s="37">
        <v>61.35</v>
      </c>
      <c r="K12" s="395"/>
      <c r="L12" s="389" t="s">
        <v>179</v>
      </c>
      <c r="M12" s="410"/>
    </row>
    <row r="13" spans="1:13" s="1" customFormat="1" ht="15">
      <c r="A13" s="875"/>
      <c r="B13" s="295">
        <v>6</v>
      </c>
      <c r="C13" s="45" t="s">
        <v>211</v>
      </c>
      <c r="D13" s="466"/>
      <c r="E13" s="441"/>
      <c r="F13" s="339">
        <v>1989</v>
      </c>
      <c r="G13" s="339">
        <v>1</v>
      </c>
      <c r="H13" s="45" t="s">
        <v>202</v>
      </c>
      <c r="I13" s="45"/>
      <c r="J13" s="37">
        <v>62.5</v>
      </c>
      <c r="K13" s="395"/>
      <c r="L13" s="312" t="s">
        <v>203</v>
      </c>
      <c r="M13" s="429"/>
    </row>
    <row r="17" spans="1:13" s="1" customFormat="1" ht="15.75">
      <c r="A17" s="873">
        <v>3</v>
      </c>
      <c r="B17" s="295">
        <v>1</v>
      </c>
      <c r="C17" s="389" t="s">
        <v>366</v>
      </c>
      <c r="D17" s="425"/>
      <c r="E17" s="415"/>
      <c r="F17" s="314">
        <v>1995</v>
      </c>
      <c r="G17" s="314" t="s">
        <v>51</v>
      </c>
      <c r="H17" s="45" t="s">
        <v>343</v>
      </c>
      <c r="I17" s="44" t="s">
        <v>128</v>
      </c>
      <c r="J17" s="37">
        <v>66.5</v>
      </c>
      <c r="K17" s="44"/>
      <c r="L17" s="389" t="s">
        <v>448</v>
      </c>
      <c r="M17" s="410"/>
    </row>
    <row r="18" spans="1:13" s="1" customFormat="1" ht="15.75">
      <c r="A18" s="874"/>
      <c r="B18" s="295">
        <v>2</v>
      </c>
      <c r="C18" s="407" t="s">
        <v>134</v>
      </c>
      <c r="D18" s="451"/>
      <c r="E18" s="452"/>
      <c r="F18" s="314">
        <v>1997</v>
      </c>
      <c r="G18" s="314" t="s">
        <v>61</v>
      </c>
      <c r="H18" s="45" t="s">
        <v>125</v>
      </c>
      <c r="I18" s="314" t="s">
        <v>432</v>
      </c>
      <c r="J18" s="37">
        <v>68</v>
      </c>
      <c r="K18" s="44"/>
      <c r="L18" s="407" t="s">
        <v>135</v>
      </c>
      <c r="M18" s="441"/>
    </row>
    <row r="19" spans="1:13" s="396" customFormat="1" ht="15">
      <c r="A19" s="874"/>
      <c r="B19" s="295">
        <v>3</v>
      </c>
      <c r="C19" s="389" t="s">
        <v>230</v>
      </c>
      <c r="D19" s="425"/>
      <c r="E19" s="415"/>
      <c r="F19" s="339">
        <v>1994</v>
      </c>
      <c r="G19" s="339">
        <v>1</v>
      </c>
      <c r="H19" s="45" t="s">
        <v>227</v>
      </c>
      <c r="I19" s="313" t="s">
        <v>126</v>
      </c>
      <c r="J19" s="37">
        <v>66.95</v>
      </c>
      <c r="K19" s="44"/>
      <c r="L19" s="389" t="s">
        <v>231</v>
      </c>
      <c r="M19" s="410"/>
    </row>
    <row r="20" spans="1:13" s="1" customFormat="1" ht="15.75">
      <c r="A20" s="874"/>
      <c r="B20" s="295">
        <v>4</v>
      </c>
      <c r="C20" s="389" t="s">
        <v>139</v>
      </c>
      <c r="D20" s="425"/>
      <c r="E20" s="415"/>
      <c r="F20" s="339">
        <v>1987</v>
      </c>
      <c r="G20" s="339" t="s">
        <v>51</v>
      </c>
      <c r="H20" s="45" t="s">
        <v>125</v>
      </c>
      <c r="I20" s="427" t="s">
        <v>126</v>
      </c>
      <c r="J20" s="37">
        <v>72.599999999999994</v>
      </c>
      <c r="K20" s="44"/>
      <c r="L20" s="389" t="s">
        <v>129</v>
      </c>
      <c r="M20" s="410"/>
    </row>
    <row r="21" spans="1:13" s="1" customFormat="1" ht="15.75">
      <c r="A21" s="874"/>
      <c r="B21" s="295">
        <v>5</v>
      </c>
      <c r="C21" s="389" t="s">
        <v>251</v>
      </c>
      <c r="D21" s="425"/>
      <c r="E21" s="415"/>
      <c r="F21" s="339">
        <v>1990</v>
      </c>
      <c r="G21" s="339" t="s">
        <v>51</v>
      </c>
      <c r="H21" s="45" t="s">
        <v>252</v>
      </c>
      <c r="I21" s="427"/>
      <c r="J21" s="37">
        <v>71.150000000000006</v>
      </c>
      <c r="K21" s="44"/>
      <c r="L21" s="389" t="s">
        <v>464</v>
      </c>
      <c r="M21" s="410"/>
    </row>
    <row r="22" spans="1:13" s="1" customFormat="1" ht="15">
      <c r="A22" s="875"/>
      <c r="B22" s="295">
        <v>6</v>
      </c>
      <c r="C22" s="389" t="s">
        <v>209</v>
      </c>
      <c r="D22" s="425"/>
      <c r="E22" s="415"/>
      <c r="F22" s="339">
        <v>1983</v>
      </c>
      <c r="G22" s="339" t="s">
        <v>61</v>
      </c>
      <c r="H22" s="45" t="s">
        <v>202</v>
      </c>
      <c r="I22" s="45"/>
      <c r="J22" s="37">
        <v>71.650000000000006</v>
      </c>
      <c r="K22" s="44"/>
      <c r="L22" s="389" t="s">
        <v>203</v>
      </c>
      <c r="M22" s="410"/>
    </row>
    <row r="26" spans="1:13" s="1" customFormat="1" ht="15">
      <c r="A26" s="873">
        <v>4</v>
      </c>
      <c r="B26" s="295">
        <v>1</v>
      </c>
      <c r="C26" s="389"/>
      <c r="D26" s="425"/>
      <c r="E26" s="415"/>
      <c r="F26" s="339"/>
      <c r="G26" s="339"/>
      <c r="H26" s="45"/>
      <c r="I26" s="45"/>
      <c r="J26" s="37"/>
      <c r="K26" s="399"/>
      <c r="L26" s="38"/>
      <c r="M26" s="393"/>
    </row>
    <row r="27" spans="1:13" s="422" customFormat="1" ht="18" customHeight="1">
      <c r="A27" s="874"/>
      <c r="B27" s="295">
        <v>2</v>
      </c>
      <c r="C27" s="389" t="s">
        <v>197</v>
      </c>
      <c r="D27" s="425"/>
      <c r="E27" s="415"/>
      <c r="F27" s="339">
        <v>1988</v>
      </c>
      <c r="G27" s="339" t="s">
        <v>51</v>
      </c>
      <c r="H27" s="45" t="s">
        <v>191</v>
      </c>
      <c r="I27" s="45"/>
      <c r="J27" s="37">
        <v>77.45</v>
      </c>
      <c r="K27" s="399"/>
      <c r="L27" s="38" t="s">
        <v>190</v>
      </c>
      <c r="M27" s="393"/>
    </row>
    <row r="28" spans="1:13" ht="15">
      <c r="A28" s="874"/>
      <c r="B28" s="295">
        <v>3</v>
      </c>
      <c r="C28" s="389" t="s">
        <v>460</v>
      </c>
      <c r="D28" s="425"/>
      <c r="E28" s="415"/>
      <c r="F28" s="339">
        <v>1995</v>
      </c>
      <c r="G28" s="339" t="s">
        <v>51</v>
      </c>
      <c r="H28" s="45" t="s">
        <v>461</v>
      </c>
      <c r="I28" s="311"/>
      <c r="J28" s="315">
        <v>77.3</v>
      </c>
      <c r="K28" s="398"/>
      <c r="L28" s="25" t="s">
        <v>462</v>
      </c>
      <c r="M28" s="401"/>
    </row>
    <row r="29" spans="1:13" ht="15.75">
      <c r="A29" s="874"/>
      <c r="B29" s="295">
        <v>4</v>
      </c>
      <c r="C29" s="394" t="s">
        <v>278</v>
      </c>
      <c r="D29" s="390"/>
      <c r="E29" s="391"/>
      <c r="F29" s="335">
        <v>1998</v>
      </c>
      <c r="G29" s="335" t="s">
        <v>51</v>
      </c>
      <c r="H29" s="45" t="s">
        <v>266</v>
      </c>
      <c r="I29" s="311"/>
      <c r="J29" s="315">
        <v>75.95</v>
      </c>
      <c r="K29" s="398"/>
      <c r="L29" s="25" t="s">
        <v>280</v>
      </c>
      <c r="M29" s="392"/>
    </row>
    <row r="30" spans="1:13" ht="15">
      <c r="A30" s="874"/>
      <c r="B30" s="295">
        <v>5</v>
      </c>
      <c r="C30" s="389" t="s">
        <v>232</v>
      </c>
      <c r="D30" s="425"/>
      <c r="E30" s="415"/>
      <c r="F30" s="339">
        <v>1992</v>
      </c>
      <c r="G30" s="339" t="s">
        <v>51</v>
      </c>
      <c r="H30" s="45" t="s">
        <v>227</v>
      </c>
      <c r="I30" s="455" t="s">
        <v>126</v>
      </c>
      <c r="J30" s="30">
        <v>77.650000000000006</v>
      </c>
      <c r="K30" s="398"/>
      <c r="L30" s="25" t="s">
        <v>231</v>
      </c>
      <c r="M30" s="431"/>
    </row>
    <row r="31" spans="1:13" s="1" customFormat="1" ht="15.75">
      <c r="A31" s="875"/>
      <c r="B31" s="295">
        <v>6</v>
      </c>
      <c r="C31" s="394" t="s">
        <v>452</v>
      </c>
      <c r="D31" s="390"/>
      <c r="E31" s="391"/>
      <c r="F31" s="337">
        <v>1993</v>
      </c>
      <c r="G31" s="335" t="s">
        <v>51</v>
      </c>
      <c r="H31" s="332" t="s">
        <v>450</v>
      </c>
      <c r="I31" s="45" t="s">
        <v>453</v>
      </c>
      <c r="J31" s="37">
        <v>76.2</v>
      </c>
      <c r="K31" s="395"/>
      <c r="L31" s="389" t="s">
        <v>454</v>
      </c>
      <c r="M31" s="473"/>
    </row>
    <row r="32" spans="1:13" ht="24" customHeight="1"/>
    <row r="33" spans="1:13" s="1" customFormat="1" ht="15">
      <c r="A33" s="873">
        <v>5</v>
      </c>
      <c r="B33" s="295">
        <v>1</v>
      </c>
      <c r="C33" s="389" t="s">
        <v>101</v>
      </c>
      <c r="D33" s="425"/>
      <c r="E33" s="415"/>
      <c r="F33" s="122">
        <v>1996</v>
      </c>
      <c r="G33" s="44" t="s">
        <v>61</v>
      </c>
      <c r="H33" s="45" t="s">
        <v>97</v>
      </c>
      <c r="I33" s="45"/>
      <c r="J33" s="37">
        <v>75.5</v>
      </c>
      <c r="K33" s="399"/>
      <c r="L33" s="25" t="s">
        <v>435</v>
      </c>
      <c r="M33" s="431"/>
    </row>
    <row r="34" spans="1:13" s="396" customFormat="1" ht="15">
      <c r="A34" s="874"/>
      <c r="B34" s="295">
        <v>2</v>
      </c>
      <c r="C34" s="389" t="s">
        <v>272</v>
      </c>
      <c r="D34" s="425"/>
      <c r="E34" s="415"/>
      <c r="F34" s="337">
        <v>1980</v>
      </c>
      <c r="G34" s="335" t="s">
        <v>61</v>
      </c>
      <c r="H34" s="45" t="s">
        <v>266</v>
      </c>
      <c r="I34" s="45" t="s">
        <v>273</v>
      </c>
      <c r="J34" s="37">
        <v>77.3</v>
      </c>
      <c r="K34" s="399"/>
      <c r="L34" s="25" t="s">
        <v>179</v>
      </c>
      <c r="M34" s="431"/>
    </row>
    <row r="35" spans="1:13" s="396" customFormat="1" ht="15.75">
      <c r="A35" s="874"/>
      <c r="B35" s="295">
        <v>3</v>
      </c>
      <c r="C35" s="394" t="s">
        <v>329</v>
      </c>
      <c r="D35" s="390"/>
      <c r="E35" s="391"/>
      <c r="F35" s="337">
        <v>1989</v>
      </c>
      <c r="G35" s="335" t="s">
        <v>51</v>
      </c>
      <c r="H35" s="332" t="s">
        <v>327</v>
      </c>
      <c r="I35" s="45"/>
      <c r="J35" s="37">
        <v>75.75</v>
      </c>
      <c r="K35" s="399"/>
      <c r="L35" s="25" t="s">
        <v>429</v>
      </c>
      <c r="M35" s="392"/>
    </row>
    <row r="36" spans="1:13" s="396" customFormat="1" ht="15.75">
      <c r="A36" s="874"/>
      <c r="B36" s="295">
        <v>4</v>
      </c>
      <c r="C36" s="389" t="s">
        <v>377</v>
      </c>
      <c r="D36" s="425"/>
      <c r="E36" s="415"/>
      <c r="F36" s="339">
        <v>1996</v>
      </c>
      <c r="G36" s="339" t="s">
        <v>51</v>
      </c>
      <c r="H36" s="332" t="s">
        <v>373</v>
      </c>
      <c r="I36" s="45"/>
      <c r="J36" s="37">
        <v>76.8</v>
      </c>
      <c r="K36" s="399"/>
      <c r="L36" s="139" t="s">
        <v>436</v>
      </c>
      <c r="M36" s="393"/>
    </row>
    <row r="37" spans="1:13" s="1" customFormat="1" ht="15">
      <c r="A37" s="874"/>
      <c r="B37" s="295">
        <v>5</v>
      </c>
      <c r="C37" s="389" t="s">
        <v>152</v>
      </c>
      <c r="D37" s="425"/>
      <c r="E37" s="425"/>
      <c r="F37" s="339">
        <v>1995</v>
      </c>
      <c r="G37" s="339" t="s">
        <v>140</v>
      </c>
      <c r="H37" s="442" t="s">
        <v>125</v>
      </c>
      <c r="I37" s="456" t="s">
        <v>432</v>
      </c>
      <c r="J37" s="315">
        <v>81.8</v>
      </c>
      <c r="K37" s="29"/>
      <c r="L37" s="25" t="s">
        <v>135</v>
      </c>
      <c r="M37" s="431"/>
    </row>
    <row r="38" spans="1:13" s="1" customFormat="1" ht="15">
      <c r="A38" s="875"/>
      <c r="B38" s="295">
        <v>6</v>
      </c>
      <c r="C38" s="389" t="s">
        <v>183</v>
      </c>
      <c r="D38" s="425"/>
      <c r="E38" s="415"/>
      <c r="F38" s="353">
        <v>1980</v>
      </c>
      <c r="G38" s="353">
        <v>1</v>
      </c>
      <c r="H38" s="45" t="s">
        <v>185</v>
      </c>
      <c r="I38" s="326"/>
      <c r="J38" s="30">
        <v>81.75</v>
      </c>
      <c r="K38" s="29"/>
      <c r="L38" s="25" t="s">
        <v>184</v>
      </c>
      <c r="M38" s="431"/>
    </row>
    <row r="40" spans="1:13" s="1" customFormat="1" ht="15">
      <c r="A40" s="873">
        <v>6</v>
      </c>
      <c r="B40" s="295">
        <v>1</v>
      </c>
      <c r="C40" s="389" t="s">
        <v>105</v>
      </c>
      <c r="D40" s="425"/>
      <c r="E40" s="415"/>
      <c r="F40" s="337">
        <v>1986</v>
      </c>
      <c r="G40" s="338">
        <v>1</v>
      </c>
      <c r="H40" s="45" t="s">
        <v>97</v>
      </c>
      <c r="I40" s="45"/>
      <c r="J40" s="37">
        <v>83.1</v>
      </c>
      <c r="K40" s="426"/>
      <c r="L40" s="25" t="s">
        <v>434</v>
      </c>
      <c r="M40" s="431"/>
    </row>
    <row r="41" spans="1:13" s="1" customFormat="1" ht="15.75" customHeight="1">
      <c r="A41" s="874"/>
      <c r="B41" s="295">
        <v>2</v>
      </c>
      <c r="C41" s="389" t="s">
        <v>378</v>
      </c>
      <c r="D41" s="425"/>
      <c r="E41" s="415"/>
      <c r="F41" s="335">
        <v>1975</v>
      </c>
      <c r="G41" s="335" t="s">
        <v>51</v>
      </c>
      <c r="H41" s="332" t="s">
        <v>373</v>
      </c>
      <c r="I41" s="45"/>
      <c r="J41" s="37">
        <v>84.65</v>
      </c>
      <c r="K41" s="426"/>
      <c r="L41" s="139" t="s">
        <v>374</v>
      </c>
      <c r="M41" s="393"/>
    </row>
    <row r="42" spans="1:13" s="1" customFormat="1" ht="15.75">
      <c r="A42" s="874"/>
      <c r="B42" s="295">
        <v>3</v>
      </c>
      <c r="C42" s="389" t="s">
        <v>380</v>
      </c>
      <c r="D42" s="425"/>
      <c r="E42" s="415"/>
      <c r="F42" s="335">
        <v>1984</v>
      </c>
      <c r="G42" s="335" t="s">
        <v>61</v>
      </c>
      <c r="H42" s="45" t="s">
        <v>373</v>
      </c>
      <c r="I42" s="427"/>
      <c r="J42" s="37">
        <v>84.1</v>
      </c>
      <c r="K42" s="426"/>
      <c r="L42" s="25" t="s">
        <v>374</v>
      </c>
      <c r="M42" s="431"/>
    </row>
    <row r="43" spans="1:13" s="1" customFormat="1" ht="15.75">
      <c r="A43" s="874"/>
      <c r="B43" s="295">
        <v>4</v>
      </c>
      <c r="C43" s="389" t="s">
        <v>449</v>
      </c>
      <c r="D43" s="425"/>
      <c r="E43" s="425"/>
      <c r="F43" s="335">
        <v>1993</v>
      </c>
      <c r="G43" s="335" t="s">
        <v>51</v>
      </c>
      <c r="H43" s="442" t="s">
        <v>450</v>
      </c>
      <c r="I43" s="427" t="s">
        <v>128</v>
      </c>
      <c r="J43" s="37">
        <v>83.8</v>
      </c>
      <c r="K43" s="426"/>
      <c r="L43" s="25" t="s">
        <v>451</v>
      </c>
      <c r="M43" s="431"/>
    </row>
    <row r="44" spans="1:13" s="1" customFormat="1" ht="15.75">
      <c r="A44" s="874"/>
      <c r="B44" s="295">
        <v>5</v>
      </c>
      <c r="C44" s="405" t="s">
        <v>247</v>
      </c>
      <c r="D44" s="425"/>
      <c r="E44" s="425"/>
      <c r="F44" s="337">
        <v>1998</v>
      </c>
      <c r="G44" s="338">
        <v>1</v>
      </c>
      <c r="H44" s="475" t="s">
        <v>241</v>
      </c>
      <c r="I44" s="332" t="s">
        <v>244</v>
      </c>
      <c r="J44" s="37">
        <v>84.95</v>
      </c>
      <c r="K44" s="426"/>
      <c r="L44" s="139" t="s">
        <v>248</v>
      </c>
      <c r="M44" s="393"/>
    </row>
    <row r="45" spans="1:13" s="1" customFormat="1" ht="15.75">
      <c r="A45" s="875"/>
      <c r="B45" s="295">
        <v>6</v>
      </c>
      <c r="C45" s="389" t="s">
        <v>147</v>
      </c>
      <c r="D45" s="425"/>
      <c r="E45" s="415"/>
      <c r="F45" s="335">
        <v>1985</v>
      </c>
      <c r="G45" s="335" t="s">
        <v>51</v>
      </c>
      <c r="H45" s="45" t="s">
        <v>125</v>
      </c>
      <c r="I45" s="427" t="s">
        <v>144</v>
      </c>
      <c r="J45" s="438">
        <v>85</v>
      </c>
      <c r="K45" s="29"/>
      <c r="L45" s="25" t="s">
        <v>148</v>
      </c>
      <c r="M45" s="431"/>
    </row>
    <row r="47" spans="1:13" s="1" customFormat="1" ht="15.75">
      <c r="A47" s="867">
        <v>7</v>
      </c>
      <c r="B47" s="295">
        <v>1</v>
      </c>
      <c r="C47" s="389"/>
      <c r="D47" s="425"/>
      <c r="E47" s="415"/>
      <c r="F47" s="339"/>
      <c r="G47" s="339"/>
      <c r="H47" s="45"/>
      <c r="I47" s="326"/>
      <c r="J47" s="30"/>
      <c r="K47" s="47"/>
      <c r="L47" s="25"/>
      <c r="M47" s="431"/>
    </row>
    <row r="48" spans="1:13" s="1" customFormat="1" ht="15.75">
      <c r="A48" s="876"/>
      <c r="B48" s="295">
        <v>2</v>
      </c>
      <c r="C48" s="389" t="s">
        <v>309</v>
      </c>
      <c r="D48" s="425"/>
      <c r="E48" s="415"/>
      <c r="F48" s="335">
        <v>1997</v>
      </c>
      <c r="G48" s="335" t="s">
        <v>51</v>
      </c>
      <c r="H48" s="45" t="s">
        <v>306</v>
      </c>
      <c r="I48" s="427" t="s">
        <v>126</v>
      </c>
      <c r="J48" s="37">
        <v>81.650000000000006</v>
      </c>
      <c r="K48" s="426"/>
      <c r="L48" s="25" t="s">
        <v>310</v>
      </c>
      <c r="M48" s="431"/>
    </row>
    <row r="49" spans="1:13" s="1" customFormat="1" ht="15">
      <c r="A49" s="876"/>
      <c r="B49" s="295">
        <v>3</v>
      </c>
      <c r="C49" s="389" t="s">
        <v>285</v>
      </c>
      <c r="D49" s="425"/>
      <c r="E49" s="415"/>
      <c r="F49" s="335">
        <v>1992</v>
      </c>
      <c r="G49" s="335" t="s">
        <v>51</v>
      </c>
      <c r="H49" s="45" t="s">
        <v>266</v>
      </c>
      <c r="I49" s="45" t="s">
        <v>276</v>
      </c>
      <c r="J49" s="37">
        <v>83.85</v>
      </c>
      <c r="K49" s="426"/>
      <c r="L49" s="25" t="s">
        <v>286</v>
      </c>
      <c r="M49" s="431"/>
    </row>
    <row r="50" spans="1:13" s="422" customFormat="1" ht="15.75">
      <c r="A50" s="876"/>
      <c r="B50" s="295">
        <v>4</v>
      </c>
      <c r="C50" s="312" t="s">
        <v>390</v>
      </c>
      <c r="D50" s="413"/>
      <c r="E50" s="413"/>
      <c r="F50" s="314">
        <v>1986</v>
      </c>
      <c r="G50" s="314" t="s">
        <v>51</v>
      </c>
      <c r="H50" s="332" t="s">
        <v>387</v>
      </c>
      <c r="I50" s="355" t="s">
        <v>128</v>
      </c>
      <c r="J50" s="438">
        <v>82.05</v>
      </c>
      <c r="K50" s="29"/>
      <c r="L50" s="25" t="s">
        <v>389</v>
      </c>
      <c r="M50" s="439"/>
    </row>
    <row r="51" spans="1:13" s="1" customFormat="1" ht="15.75">
      <c r="A51" s="877"/>
      <c r="B51" s="295">
        <v>5</v>
      </c>
      <c r="C51" s="407" t="s">
        <v>149</v>
      </c>
      <c r="D51" s="451"/>
      <c r="E51" s="452"/>
      <c r="F51" s="339">
        <v>1987</v>
      </c>
      <c r="G51" s="339" t="s">
        <v>51</v>
      </c>
      <c r="H51" s="445" t="s">
        <v>125</v>
      </c>
      <c r="I51" s="476" t="s">
        <v>432</v>
      </c>
      <c r="J51" s="39">
        <v>84.85</v>
      </c>
      <c r="K51" s="47"/>
      <c r="L51" s="447" t="s">
        <v>129</v>
      </c>
      <c r="M51" s="472"/>
    </row>
    <row r="52" spans="1:13" s="1" customFormat="1" ht="16.5" customHeight="1">
      <c r="A52" s="496"/>
      <c r="B52" s="295">
        <v>6</v>
      </c>
      <c r="C52" s="465" t="s">
        <v>138</v>
      </c>
      <c r="D52" s="451"/>
      <c r="E52" s="452"/>
      <c r="F52" s="339">
        <v>2000</v>
      </c>
      <c r="G52" s="339" t="s">
        <v>140</v>
      </c>
      <c r="H52" s="45" t="s">
        <v>125</v>
      </c>
      <c r="I52" s="444" t="s">
        <v>432</v>
      </c>
      <c r="J52" s="37">
        <v>74.849999999999994</v>
      </c>
      <c r="K52" s="399"/>
      <c r="L52" s="447" t="s">
        <v>433</v>
      </c>
      <c r="M52" s="472"/>
    </row>
    <row r="53" spans="1:13" ht="12.75" customHeight="1">
      <c r="A53" s="295"/>
      <c r="B53" s="465"/>
      <c r="C53" s="451"/>
      <c r="D53" s="452"/>
      <c r="E53" s="339"/>
      <c r="F53" s="339"/>
      <c r="G53" s="45"/>
      <c r="H53" s="444"/>
      <c r="I53" s="37"/>
      <c r="J53" s="399"/>
      <c r="K53" s="29"/>
      <c r="L53" s="29"/>
      <c r="M53" s="447"/>
    </row>
    <row r="54" spans="1:13" s="1" customFormat="1" ht="15.75">
      <c r="A54" s="867">
        <v>8</v>
      </c>
      <c r="B54" s="295">
        <v>1</v>
      </c>
      <c r="C54" s="405" t="s">
        <v>206</v>
      </c>
      <c r="D54" s="463"/>
      <c r="E54" s="464"/>
      <c r="F54" s="339">
        <v>1987</v>
      </c>
      <c r="G54" s="339" t="s">
        <v>61</v>
      </c>
      <c r="H54" s="45" t="s">
        <v>202</v>
      </c>
      <c r="I54" s="333"/>
      <c r="J54" s="438">
        <v>85.6</v>
      </c>
      <c r="K54" s="47"/>
      <c r="L54" s="25" t="s">
        <v>203</v>
      </c>
      <c r="M54" s="136"/>
    </row>
    <row r="55" spans="1:13" s="1" customFormat="1" ht="15.75">
      <c r="A55" s="876"/>
      <c r="B55" s="295">
        <v>2</v>
      </c>
      <c r="C55" s="407" t="s">
        <v>459</v>
      </c>
      <c r="D55" s="465"/>
      <c r="E55" s="333"/>
      <c r="F55" s="339">
        <v>1995</v>
      </c>
      <c r="G55" s="339">
        <v>1</v>
      </c>
      <c r="H55" s="45" t="s">
        <v>343</v>
      </c>
      <c r="I55" s="444" t="s">
        <v>128</v>
      </c>
      <c r="J55" s="438">
        <v>93.6</v>
      </c>
      <c r="K55" s="47"/>
      <c r="L55" s="447" t="s">
        <v>448</v>
      </c>
      <c r="M55" s="483"/>
    </row>
    <row r="56" spans="1:13" s="1" customFormat="1" ht="15.75">
      <c r="A56" s="876"/>
      <c r="B56" s="295">
        <v>3</v>
      </c>
      <c r="C56" s="389" t="s">
        <v>153</v>
      </c>
      <c r="D56" s="461"/>
      <c r="E56" s="462"/>
      <c r="F56" s="339">
        <v>1987</v>
      </c>
      <c r="G56" s="339" t="s">
        <v>51</v>
      </c>
      <c r="H56" s="387" t="s">
        <v>154</v>
      </c>
      <c r="I56" s="333"/>
      <c r="J56" s="438">
        <v>91.6</v>
      </c>
      <c r="K56" s="47"/>
      <c r="L56" s="25" t="s">
        <v>155</v>
      </c>
      <c r="M56" s="136"/>
    </row>
    <row r="57" spans="1:13" s="1" customFormat="1" ht="15.75" customHeight="1">
      <c r="A57" s="876"/>
      <c r="B57" s="295">
        <v>4</v>
      </c>
      <c r="C57" s="389" t="s">
        <v>175</v>
      </c>
      <c r="D57" s="461"/>
      <c r="E57" s="462"/>
      <c r="F57" s="339">
        <v>1988</v>
      </c>
      <c r="G57" s="339" t="s">
        <v>51</v>
      </c>
      <c r="H57" s="312" t="s">
        <v>172</v>
      </c>
      <c r="I57" s="333"/>
      <c r="J57" s="438">
        <v>88.9</v>
      </c>
      <c r="K57" s="47"/>
      <c r="L57" s="25" t="s">
        <v>176</v>
      </c>
      <c r="M57" s="136"/>
    </row>
    <row r="58" spans="1:13" s="1" customFormat="1" ht="16.5" customHeight="1">
      <c r="A58" s="876"/>
      <c r="B58" s="295">
        <v>5</v>
      </c>
      <c r="C58" s="389" t="s">
        <v>371</v>
      </c>
      <c r="D58" s="461"/>
      <c r="E58" s="462"/>
      <c r="F58" s="339">
        <v>1987</v>
      </c>
      <c r="G58" s="339">
        <v>1</v>
      </c>
      <c r="H58" s="45" t="s">
        <v>343</v>
      </c>
      <c r="I58" s="45"/>
      <c r="J58" s="438">
        <v>86.85</v>
      </c>
      <c r="K58" s="47"/>
      <c r="L58" s="38" t="s">
        <v>357</v>
      </c>
      <c r="M58" s="27"/>
    </row>
    <row r="59" spans="1:13" s="1" customFormat="1" ht="15.75">
      <c r="A59" s="877"/>
      <c r="B59" s="295">
        <v>6</v>
      </c>
      <c r="C59" s="389" t="s">
        <v>201</v>
      </c>
      <c r="D59" s="461"/>
      <c r="E59" s="462"/>
      <c r="F59" s="339">
        <v>1995</v>
      </c>
      <c r="G59" s="339" t="s">
        <v>51</v>
      </c>
      <c r="H59" s="45" t="s">
        <v>191</v>
      </c>
      <c r="I59" s="45"/>
      <c r="J59" s="438">
        <v>89.2</v>
      </c>
      <c r="K59" s="47"/>
      <c r="L59" s="38" t="s">
        <v>190</v>
      </c>
      <c r="M59" s="27"/>
    </row>
    <row r="61" spans="1:13" s="422" customFormat="1" ht="15.75">
      <c r="A61" s="867">
        <v>9</v>
      </c>
      <c r="B61" s="295">
        <v>1</v>
      </c>
      <c r="C61" s="389" t="s">
        <v>289</v>
      </c>
      <c r="D61" s="461"/>
      <c r="E61" s="462"/>
      <c r="F61" s="339">
        <v>1987</v>
      </c>
      <c r="G61" s="339" t="s">
        <v>51</v>
      </c>
      <c r="H61" s="45" t="s">
        <v>266</v>
      </c>
      <c r="I61" s="333" t="s">
        <v>290</v>
      </c>
      <c r="J61" s="438">
        <v>93.6</v>
      </c>
      <c r="K61" s="47"/>
      <c r="L61" s="25" t="s">
        <v>291</v>
      </c>
      <c r="M61" s="36"/>
    </row>
    <row r="62" spans="1:13" s="1" customFormat="1" ht="15.75">
      <c r="A62" s="868"/>
      <c r="B62" s="295">
        <v>2</v>
      </c>
      <c r="C62" s="478" t="s">
        <v>402</v>
      </c>
      <c r="D62" s="479"/>
      <c r="E62" s="366"/>
      <c r="F62" s="314">
        <v>1995</v>
      </c>
      <c r="G62" s="314" t="s">
        <v>51</v>
      </c>
      <c r="H62" s="45" t="s">
        <v>394</v>
      </c>
      <c r="I62" s="481"/>
      <c r="J62" s="482">
        <v>90.45</v>
      </c>
      <c r="K62" s="436"/>
      <c r="L62" s="290" t="s">
        <v>428</v>
      </c>
      <c r="M62" s="484"/>
    </row>
    <row r="63" spans="1:13" s="1" customFormat="1" ht="15">
      <c r="A63" s="868"/>
      <c r="B63" s="295">
        <v>3</v>
      </c>
      <c r="C63" s="312" t="s">
        <v>210</v>
      </c>
      <c r="D63" s="413"/>
      <c r="E63" s="413"/>
      <c r="F63" s="339">
        <v>1993</v>
      </c>
      <c r="G63" s="339" t="s">
        <v>61</v>
      </c>
      <c r="H63" s="45" t="s">
        <v>202</v>
      </c>
      <c r="I63" s="326"/>
      <c r="J63" s="30">
        <v>100.45</v>
      </c>
      <c r="K63" s="398"/>
      <c r="L63" s="25" t="s">
        <v>203</v>
      </c>
      <c r="M63" s="431"/>
    </row>
    <row r="64" spans="1:13" ht="15.75">
      <c r="A64" s="868"/>
      <c r="B64" s="295">
        <v>4</v>
      </c>
      <c r="C64" s="139" t="s">
        <v>320</v>
      </c>
      <c r="D64" s="443"/>
      <c r="E64" s="393"/>
      <c r="F64" s="339">
        <v>1972</v>
      </c>
      <c r="G64" s="339" t="s">
        <v>51</v>
      </c>
      <c r="H64" s="333" t="s">
        <v>316</v>
      </c>
      <c r="I64" s="23"/>
      <c r="J64" s="30">
        <v>99.75</v>
      </c>
      <c r="K64" s="398"/>
      <c r="L64" s="139" t="s">
        <v>179</v>
      </c>
      <c r="M64" s="393"/>
    </row>
    <row r="65" spans="1:13" s="1" customFormat="1" ht="15.75">
      <c r="A65" s="869"/>
      <c r="B65" s="295">
        <v>5</v>
      </c>
      <c r="C65" s="389" t="s">
        <v>249</v>
      </c>
      <c r="D65" s="425"/>
      <c r="E65" s="415"/>
      <c r="F65" s="122">
        <v>1986</v>
      </c>
      <c r="G65" s="44">
        <v>1</v>
      </c>
      <c r="H65" s="332" t="s">
        <v>241</v>
      </c>
      <c r="I65" s="332" t="s">
        <v>244</v>
      </c>
      <c r="J65" s="438">
        <v>139.1</v>
      </c>
      <c r="K65" s="398"/>
      <c r="L65" s="25" t="s">
        <v>250</v>
      </c>
      <c r="M65" s="470"/>
    </row>
  </sheetData>
  <mergeCells count="11">
    <mergeCell ref="A1:M1"/>
    <mergeCell ref="A2:M2"/>
    <mergeCell ref="A8:A13"/>
    <mergeCell ref="A40:A45"/>
    <mergeCell ref="A47:A51"/>
    <mergeCell ref="A61:A65"/>
    <mergeCell ref="A3:A5"/>
    <mergeCell ref="A17:A22"/>
    <mergeCell ref="A26:A31"/>
    <mergeCell ref="A33:A38"/>
    <mergeCell ref="A54:A59"/>
  </mergeCells>
  <phoneticPr fontId="1" type="noConversion"/>
  <pageMargins left="0.3" right="0.19" top="0.74803149606299213" bottom="0.5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opLeftCell="A4" zoomScaleSheetLayoutView="100" workbookViewId="0">
      <selection activeCell="A10" sqref="A10"/>
    </sheetView>
  </sheetViews>
  <sheetFormatPr defaultRowHeight="15"/>
  <cols>
    <col min="1" max="2" width="5.5703125" style="6" customWidth="1"/>
    <col min="3" max="3" width="7" style="6" customWidth="1"/>
    <col min="4" max="4" width="22" style="6" customWidth="1"/>
    <col min="5" max="5" width="8.140625" style="6" customWidth="1"/>
    <col min="6" max="6" width="7.5703125" style="6" customWidth="1"/>
    <col min="7" max="7" width="8.28515625" style="6" customWidth="1"/>
    <col min="8" max="8" width="7.5703125" style="6" customWidth="1"/>
    <col min="9" max="9" width="38" style="6" customWidth="1"/>
    <col min="10" max="10" width="25" style="6" customWidth="1"/>
    <col min="11" max="11" width="16.7109375" style="6" customWidth="1"/>
    <col min="12" max="16384" width="9.140625" style="6"/>
  </cols>
  <sheetData>
    <row r="1" spans="1:23" ht="15.75" customHeight="1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240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 customHeight="1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240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 customHeight="1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24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5.75" customHeight="1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240"/>
      <c r="K4" s="12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.75" customHeight="1">
      <c r="A5" s="896" t="s">
        <v>1</v>
      </c>
      <c r="B5" s="896"/>
      <c r="C5" s="896"/>
      <c r="D5" s="896"/>
      <c r="E5" s="896"/>
      <c r="F5" s="896"/>
      <c r="G5" s="896"/>
      <c r="H5" s="896"/>
      <c r="I5" s="896"/>
      <c r="J5" s="5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897" t="s">
        <v>79</v>
      </c>
      <c r="B6" s="897"/>
      <c r="C6" s="897"/>
      <c r="D6" s="897"/>
      <c r="E6" s="897"/>
      <c r="F6" s="897"/>
      <c r="G6" s="897"/>
      <c r="H6" s="897"/>
      <c r="I6" s="897"/>
      <c r="J6" s="24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898" t="s">
        <v>48</v>
      </c>
      <c r="B7" s="898"/>
      <c r="C7" s="898"/>
      <c r="D7" s="898"/>
      <c r="E7" s="898"/>
      <c r="F7" s="898"/>
      <c r="G7" s="898"/>
      <c r="H7" s="898"/>
      <c r="I7" s="898"/>
      <c r="J7" s="5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9.5" customHeight="1">
      <c r="A8" s="803" t="s">
        <v>73</v>
      </c>
      <c r="B8" s="803"/>
      <c r="C8" s="803"/>
      <c r="D8" s="284"/>
      <c r="E8" s="284"/>
      <c r="F8" s="284"/>
      <c r="G8" s="285"/>
      <c r="H8" s="286"/>
      <c r="I8" s="297" t="s">
        <v>80</v>
      </c>
      <c r="J8" s="58"/>
      <c r="K8" s="8"/>
      <c r="L8" s="8"/>
      <c r="M8" s="9"/>
      <c r="N8" s="10"/>
      <c r="O8" s="10"/>
      <c r="P8" s="5"/>
      <c r="Q8" s="5"/>
      <c r="R8" s="5"/>
      <c r="S8" s="5"/>
      <c r="T8" s="5"/>
      <c r="U8" s="5"/>
      <c r="V8" s="5"/>
      <c r="W8" s="5"/>
    </row>
    <row r="9" spans="1:23" ht="17.25" customHeight="1" thickBot="1">
      <c r="A9" s="83" t="s">
        <v>41</v>
      </c>
      <c r="B9" s="83"/>
      <c r="C9" s="894" t="s">
        <v>474</v>
      </c>
      <c r="D9" s="895"/>
      <c r="E9" s="84"/>
      <c r="F9" s="84"/>
      <c r="G9" s="84"/>
      <c r="H9" s="84"/>
      <c r="I9" s="84"/>
    </row>
    <row r="10" spans="1:23" ht="24" customHeight="1" thickBot="1">
      <c r="A10" s="85" t="s">
        <v>7</v>
      </c>
      <c r="B10" s="86" t="s">
        <v>21</v>
      </c>
      <c r="C10" s="87" t="s">
        <v>22</v>
      </c>
      <c r="D10" s="86" t="s">
        <v>8</v>
      </c>
      <c r="E10" s="87" t="s">
        <v>9</v>
      </c>
      <c r="F10" s="87" t="s">
        <v>23</v>
      </c>
      <c r="G10" s="87" t="s">
        <v>24</v>
      </c>
      <c r="H10" s="87" t="s">
        <v>39</v>
      </c>
      <c r="I10" s="88" t="s">
        <v>25</v>
      </c>
    </row>
    <row r="11" spans="1:23" ht="14.25" customHeight="1">
      <c r="A11" s="878">
        <v>1</v>
      </c>
      <c r="B11" s="213">
        <v>1</v>
      </c>
      <c r="C11" s="214">
        <v>68</v>
      </c>
      <c r="D11" s="215" t="s">
        <v>134</v>
      </c>
      <c r="E11" s="216">
        <v>1997</v>
      </c>
      <c r="F11" s="37">
        <v>68</v>
      </c>
      <c r="G11" s="218">
        <v>30</v>
      </c>
      <c r="H11" s="196">
        <f>G11</f>
        <v>30</v>
      </c>
      <c r="I11" s="271" t="s">
        <v>135</v>
      </c>
    </row>
    <row r="12" spans="1:23" ht="14.25" customHeight="1">
      <c r="A12" s="879"/>
      <c r="B12" s="219">
        <v>2</v>
      </c>
      <c r="C12" s="220">
        <v>78</v>
      </c>
      <c r="D12" s="221" t="s">
        <v>142</v>
      </c>
      <c r="E12" s="222">
        <v>1975</v>
      </c>
      <c r="F12" s="315">
        <v>78</v>
      </c>
      <c r="G12" s="219">
        <v>31</v>
      </c>
      <c r="H12" s="195">
        <f>H11+G12</f>
        <v>61</v>
      </c>
      <c r="I12" s="266" t="s">
        <v>131</v>
      </c>
    </row>
    <row r="13" spans="1:23" ht="15" customHeight="1">
      <c r="A13" s="879"/>
      <c r="B13" s="219">
        <v>3</v>
      </c>
      <c r="C13" s="220">
        <v>85</v>
      </c>
      <c r="D13" s="223" t="s">
        <v>147</v>
      </c>
      <c r="E13" s="224">
        <v>1985</v>
      </c>
      <c r="F13" s="438">
        <v>85</v>
      </c>
      <c r="G13" s="219">
        <v>28</v>
      </c>
      <c r="H13" s="195">
        <f t="shared" ref="H13:H15" si="0">H12+G13</f>
        <v>89</v>
      </c>
      <c r="I13" s="267" t="s">
        <v>148</v>
      </c>
    </row>
    <row r="14" spans="1:23" ht="15" customHeight="1">
      <c r="A14" s="879"/>
      <c r="B14" s="219">
        <v>4</v>
      </c>
      <c r="C14" s="220">
        <v>95</v>
      </c>
      <c r="D14" s="225" t="s">
        <v>150</v>
      </c>
      <c r="E14" s="224">
        <v>1986</v>
      </c>
      <c r="F14" s="217">
        <v>85.15</v>
      </c>
      <c r="G14" s="226">
        <v>34</v>
      </c>
      <c r="H14" s="195">
        <f t="shared" si="0"/>
        <v>123</v>
      </c>
      <c r="I14" s="267" t="s">
        <v>131</v>
      </c>
    </row>
    <row r="15" spans="1:23" ht="15" customHeight="1" thickBot="1">
      <c r="A15" s="880"/>
      <c r="B15" s="227">
        <v>5</v>
      </c>
      <c r="C15" s="228" t="s">
        <v>471</v>
      </c>
      <c r="D15" s="276" t="s">
        <v>151</v>
      </c>
      <c r="E15" s="229">
        <v>1986</v>
      </c>
      <c r="F15" s="37">
        <v>103.95</v>
      </c>
      <c r="G15" s="230">
        <v>35</v>
      </c>
      <c r="H15" s="195">
        <f t="shared" si="0"/>
        <v>158</v>
      </c>
      <c r="I15" s="272" t="s">
        <v>131</v>
      </c>
    </row>
    <row r="16" spans="1:23" ht="15" customHeight="1" thickBot="1">
      <c r="A16" s="89"/>
      <c r="B16" s="89"/>
      <c r="C16" s="89"/>
      <c r="D16" s="89" t="s">
        <v>32</v>
      </c>
      <c r="E16" s="90"/>
      <c r="F16" s="277">
        <f>SUM(F11:F15)</f>
        <v>420.09999999999997</v>
      </c>
      <c r="G16" s="84"/>
      <c r="H16" s="116">
        <f>H15</f>
        <v>158</v>
      </c>
      <c r="I16" s="84"/>
    </row>
    <row r="17" spans="1:23" ht="10.5" customHeight="1">
      <c r="A17" s="288"/>
      <c r="B17" s="42"/>
      <c r="C17" s="42"/>
      <c r="D17" s="284"/>
      <c r="E17" s="284"/>
      <c r="F17" s="284"/>
      <c r="G17" s="285"/>
      <c r="H17" s="286"/>
      <c r="I17" s="287"/>
      <c r="J17" s="58"/>
      <c r="K17" s="8"/>
      <c r="L17" s="8"/>
      <c r="M17" s="9"/>
      <c r="N17" s="10"/>
      <c r="O17" s="10"/>
      <c r="P17" s="5"/>
      <c r="Q17" s="5"/>
      <c r="R17" s="5"/>
      <c r="S17" s="5"/>
      <c r="T17" s="5"/>
      <c r="U17" s="5"/>
      <c r="V17" s="5"/>
      <c r="W17" s="5"/>
    </row>
    <row r="18" spans="1:23" ht="15.75" customHeight="1" thickBot="1">
      <c r="A18" s="67" t="s">
        <v>38</v>
      </c>
      <c r="B18" s="67"/>
      <c r="C18" s="893" t="s">
        <v>475</v>
      </c>
      <c r="D18" s="890"/>
      <c r="E18" s="68"/>
      <c r="F18" s="68"/>
      <c r="G18" s="68"/>
      <c r="H18" s="68"/>
      <c r="I18" s="68"/>
      <c r="J18" s="63"/>
    </row>
    <row r="19" spans="1:23" ht="23.25" customHeight="1" thickBot="1">
      <c r="A19" s="59" t="s">
        <v>7</v>
      </c>
      <c r="B19" s="60" t="s">
        <v>21</v>
      </c>
      <c r="C19" s="61" t="s">
        <v>22</v>
      </c>
      <c r="D19" s="60" t="s">
        <v>8</v>
      </c>
      <c r="E19" s="61" t="s">
        <v>9</v>
      </c>
      <c r="F19" s="61" t="s">
        <v>23</v>
      </c>
      <c r="G19" s="61" t="s">
        <v>24</v>
      </c>
      <c r="H19" s="61" t="s">
        <v>40</v>
      </c>
      <c r="I19" s="62" t="s">
        <v>25</v>
      </c>
      <c r="J19" s="63"/>
    </row>
    <row r="20" spans="1:23" ht="15" customHeight="1">
      <c r="A20" s="69"/>
      <c r="B20" s="151">
        <v>1</v>
      </c>
      <c r="C20" s="152">
        <v>73</v>
      </c>
      <c r="D20" s="153" t="s">
        <v>476</v>
      </c>
      <c r="E20" s="154">
        <v>1990</v>
      </c>
      <c r="F20" s="37">
        <v>73</v>
      </c>
      <c r="G20" s="155">
        <v>27</v>
      </c>
      <c r="H20" s="196">
        <f>G20</f>
        <v>27</v>
      </c>
      <c r="I20" s="267" t="s">
        <v>336</v>
      </c>
      <c r="J20" s="63"/>
    </row>
    <row r="21" spans="1:23" ht="14.25" customHeight="1">
      <c r="A21" s="111"/>
      <c r="B21" s="156">
        <v>2</v>
      </c>
      <c r="C21" s="157">
        <v>78</v>
      </c>
      <c r="D21" s="158" t="s">
        <v>479</v>
      </c>
      <c r="E21" s="154">
        <v>1989</v>
      </c>
      <c r="F21" s="37">
        <v>77.8</v>
      </c>
      <c r="G21" s="156">
        <v>28</v>
      </c>
      <c r="H21" s="195">
        <f>H20+G21</f>
        <v>55</v>
      </c>
      <c r="I21" s="274" t="s">
        <v>341</v>
      </c>
      <c r="J21" s="63"/>
    </row>
    <row r="22" spans="1:23" ht="15" customHeight="1">
      <c r="A22" s="111">
        <v>2</v>
      </c>
      <c r="B22" s="156">
        <v>3</v>
      </c>
      <c r="C22" s="157">
        <v>85</v>
      </c>
      <c r="D22" s="159" t="s">
        <v>480</v>
      </c>
      <c r="E22" s="160">
        <v>1988</v>
      </c>
      <c r="F22" s="30">
        <v>80.349999999999994</v>
      </c>
      <c r="G22" s="156">
        <v>31</v>
      </c>
      <c r="H22" s="195">
        <f t="shared" ref="H22:H24" si="1">H21+G22</f>
        <v>86</v>
      </c>
      <c r="I22" s="274" t="s">
        <v>341</v>
      </c>
      <c r="J22" s="63"/>
    </row>
    <row r="23" spans="1:23" ht="15" customHeight="1">
      <c r="A23" s="111"/>
      <c r="B23" s="156">
        <v>4</v>
      </c>
      <c r="C23" s="157">
        <v>95</v>
      </c>
      <c r="D23" s="161" t="s">
        <v>477</v>
      </c>
      <c r="E23" s="162">
        <v>1992</v>
      </c>
      <c r="F23" s="163" t="s">
        <v>478</v>
      </c>
      <c r="G23" s="164">
        <v>29</v>
      </c>
      <c r="H23" s="195">
        <f t="shared" si="1"/>
        <v>115</v>
      </c>
      <c r="I23" s="274" t="s">
        <v>341</v>
      </c>
      <c r="J23" s="63"/>
    </row>
    <row r="24" spans="1:23" ht="15" customHeight="1" thickBot="1">
      <c r="A24" s="112"/>
      <c r="B24" s="165">
        <v>5</v>
      </c>
      <c r="C24" s="166" t="s">
        <v>471</v>
      </c>
      <c r="D24" s="167" t="s">
        <v>338</v>
      </c>
      <c r="E24" s="168">
        <v>1985</v>
      </c>
      <c r="F24" s="37">
        <v>100.6</v>
      </c>
      <c r="G24" s="169">
        <v>34</v>
      </c>
      <c r="H24" s="195">
        <f t="shared" si="1"/>
        <v>149</v>
      </c>
      <c r="I24" s="275" t="s">
        <v>336</v>
      </c>
      <c r="J24" s="63"/>
    </row>
    <row r="25" spans="1:23" ht="18" customHeight="1" thickBot="1">
      <c r="A25" s="884" t="s">
        <v>26</v>
      </c>
      <c r="B25" s="884"/>
      <c r="C25" s="884"/>
      <c r="D25" s="884"/>
      <c r="E25" s="885"/>
      <c r="F25" s="70">
        <f>SUM(F20:F24)</f>
        <v>331.75</v>
      </c>
      <c r="G25" s="68"/>
      <c r="H25" s="116">
        <f>H24</f>
        <v>149</v>
      </c>
      <c r="I25" s="68"/>
      <c r="J25" s="63"/>
    </row>
    <row r="26" spans="1:23" ht="17.25" customHeight="1" thickBot="1">
      <c r="A26" s="77" t="s">
        <v>38</v>
      </c>
      <c r="B26" s="77"/>
      <c r="C26" s="891" t="s">
        <v>472</v>
      </c>
      <c r="D26" s="892"/>
      <c r="E26" s="78"/>
      <c r="F26" s="78"/>
      <c r="G26" s="78"/>
      <c r="H26" s="78"/>
      <c r="I26" s="78"/>
    </row>
    <row r="27" spans="1:23" ht="23.25" customHeight="1" thickBot="1">
      <c r="A27" s="79" t="s">
        <v>7</v>
      </c>
      <c r="B27" s="80" t="s">
        <v>21</v>
      </c>
      <c r="C27" s="81" t="s">
        <v>22</v>
      </c>
      <c r="D27" s="80" t="s">
        <v>8</v>
      </c>
      <c r="E27" s="81" t="s">
        <v>9</v>
      </c>
      <c r="F27" s="81" t="s">
        <v>23</v>
      </c>
      <c r="G27" s="81" t="s">
        <v>24</v>
      </c>
      <c r="H27" s="81" t="s">
        <v>40</v>
      </c>
      <c r="I27" s="82" t="s">
        <v>25</v>
      </c>
    </row>
    <row r="28" spans="1:23" ht="15" customHeight="1">
      <c r="A28" s="886">
        <v>3</v>
      </c>
      <c r="B28" s="196">
        <v>1</v>
      </c>
      <c r="C28" s="191">
        <v>63</v>
      </c>
      <c r="D28" s="192" t="s">
        <v>195</v>
      </c>
      <c r="E28" s="193">
        <v>1999</v>
      </c>
      <c r="F28" s="37">
        <v>62.9</v>
      </c>
      <c r="G28" s="195">
        <v>25</v>
      </c>
      <c r="H28" s="196">
        <f>G28</f>
        <v>25</v>
      </c>
      <c r="I28" s="266" t="s">
        <v>190</v>
      </c>
    </row>
    <row r="29" spans="1:23" ht="29.25" customHeight="1">
      <c r="A29" s="887"/>
      <c r="B29" s="195">
        <v>2</v>
      </c>
      <c r="C29" s="197">
        <v>68</v>
      </c>
      <c r="D29" s="530" t="s">
        <v>473</v>
      </c>
      <c r="E29" s="199">
        <v>1995</v>
      </c>
      <c r="F29" s="37">
        <v>67.55</v>
      </c>
      <c r="G29" s="195">
        <v>27</v>
      </c>
      <c r="H29" s="195">
        <f>H28+G29</f>
        <v>52</v>
      </c>
      <c r="I29" s="267" t="s">
        <v>190</v>
      </c>
    </row>
    <row r="30" spans="1:23" ht="15" customHeight="1">
      <c r="A30" s="887"/>
      <c r="B30" s="195">
        <v>3</v>
      </c>
      <c r="C30" s="201">
        <v>78</v>
      </c>
      <c r="D30" s="202" t="s">
        <v>197</v>
      </c>
      <c r="E30" s="203">
        <v>1988</v>
      </c>
      <c r="F30" s="37">
        <v>77.45</v>
      </c>
      <c r="G30" s="195">
        <v>22</v>
      </c>
      <c r="H30" s="195">
        <f t="shared" ref="H30:H32" si="2">H29+G30</f>
        <v>74</v>
      </c>
      <c r="I30" s="266" t="s">
        <v>190</v>
      </c>
    </row>
    <row r="31" spans="1:23" ht="15" customHeight="1">
      <c r="A31" s="887"/>
      <c r="B31" s="195">
        <v>4</v>
      </c>
      <c r="C31" s="201">
        <v>85</v>
      </c>
      <c r="D31" s="205" t="s">
        <v>198</v>
      </c>
      <c r="E31" s="206">
        <v>1988</v>
      </c>
      <c r="F31" s="315">
        <v>82.9</v>
      </c>
      <c r="G31" s="207">
        <v>27</v>
      </c>
      <c r="H31" s="195">
        <f t="shared" si="2"/>
        <v>101</v>
      </c>
      <c r="I31" s="267" t="s">
        <v>190</v>
      </c>
    </row>
    <row r="32" spans="1:23" ht="15" customHeight="1" thickBot="1">
      <c r="A32" s="888"/>
      <c r="B32" s="212">
        <v>5</v>
      </c>
      <c r="C32" s="208">
        <v>95</v>
      </c>
      <c r="D32" s="209" t="s">
        <v>199</v>
      </c>
      <c r="E32" s="210">
        <v>1978</v>
      </c>
      <c r="F32" s="438">
        <v>91.7</v>
      </c>
      <c r="G32" s="211">
        <v>34</v>
      </c>
      <c r="H32" s="195">
        <f t="shared" si="2"/>
        <v>135</v>
      </c>
      <c r="I32" s="263" t="s">
        <v>190</v>
      </c>
    </row>
    <row r="33" spans="1:23" ht="15" customHeight="1" thickBot="1">
      <c r="A33" s="881" t="s">
        <v>26</v>
      </c>
      <c r="B33" s="881"/>
      <c r="C33" s="881"/>
      <c r="D33" s="881"/>
      <c r="E33" s="882"/>
      <c r="F33" s="115">
        <f>F28+F29+F30+F31+F32</f>
        <v>382.49999999999994</v>
      </c>
      <c r="G33" s="78"/>
      <c r="H33" s="116">
        <f>H32</f>
        <v>135</v>
      </c>
      <c r="I33" s="78"/>
    </row>
    <row r="34" spans="1:23" ht="1.5" customHeight="1">
      <c r="A34" s="288"/>
      <c r="B34" s="42"/>
      <c r="C34" s="42"/>
      <c r="D34" s="284"/>
      <c r="E34" s="284"/>
      <c r="F34" s="284"/>
      <c r="G34" s="285"/>
      <c r="H34" s="286"/>
      <c r="I34" s="287"/>
      <c r="J34" s="58"/>
      <c r="K34" s="8"/>
      <c r="L34" s="8"/>
      <c r="M34" s="9"/>
      <c r="N34" s="10"/>
      <c r="O34" s="10"/>
      <c r="P34" s="5"/>
      <c r="Q34" s="5"/>
      <c r="R34" s="5"/>
      <c r="S34" s="5"/>
      <c r="T34" s="5"/>
      <c r="U34" s="5"/>
      <c r="V34" s="5"/>
      <c r="W34" s="5"/>
    </row>
    <row r="35" spans="1:23" ht="31.5" customHeight="1" thickBot="1">
      <c r="A35" s="108" t="s">
        <v>37</v>
      </c>
      <c r="B35" s="63"/>
      <c r="C35" s="889" t="s">
        <v>470</v>
      </c>
      <c r="D35" s="890"/>
      <c r="E35" s="66"/>
      <c r="F35" s="66"/>
      <c r="G35" s="66"/>
      <c r="H35" s="66"/>
      <c r="I35" s="883" t="s">
        <v>81</v>
      </c>
      <c r="J35" s="883"/>
    </row>
    <row r="36" spans="1:23" ht="15.75" customHeight="1" thickBot="1">
      <c r="A36" s="59" t="s">
        <v>7</v>
      </c>
      <c r="B36" s="60" t="s">
        <v>21</v>
      </c>
      <c r="C36" s="61" t="s">
        <v>22</v>
      </c>
      <c r="D36" s="60" t="s">
        <v>8</v>
      </c>
      <c r="E36" s="61" t="s">
        <v>9</v>
      </c>
      <c r="F36" s="61" t="s">
        <v>23</v>
      </c>
      <c r="G36" s="61" t="s">
        <v>24</v>
      </c>
      <c r="H36" s="61" t="s">
        <v>40</v>
      </c>
      <c r="I36" s="62" t="s">
        <v>25</v>
      </c>
      <c r="J36" s="63"/>
    </row>
    <row r="37" spans="1:23" ht="21" customHeight="1">
      <c r="A37" s="64"/>
      <c r="B37" s="170">
        <v>1</v>
      </c>
      <c r="C37" s="171">
        <v>63</v>
      </c>
      <c r="D37" s="172" t="s">
        <v>393</v>
      </c>
      <c r="E37" s="173">
        <v>1993</v>
      </c>
      <c r="F37" s="37">
        <v>62.9</v>
      </c>
      <c r="G37" s="175">
        <v>19</v>
      </c>
      <c r="H37" s="175">
        <v>19</v>
      </c>
      <c r="I37" s="267" t="s">
        <v>395</v>
      </c>
      <c r="J37" s="65"/>
    </row>
    <row r="38" spans="1:23" ht="15.75" customHeight="1">
      <c r="A38" s="109"/>
      <c r="B38" s="176">
        <v>2</v>
      </c>
      <c r="C38" s="177">
        <v>68</v>
      </c>
      <c r="D38" s="178" t="s">
        <v>398</v>
      </c>
      <c r="E38" s="180">
        <v>1972</v>
      </c>
      <c r="F38" s="37">
        <v>73</v>
      </c>
      <c r="G38" s="176">
        <v>23</v>
      </c>
      <c r="H38" s="176">
        <v>42</v>
      </c>
      <c r="I38" s="267" t="s">
        <v>395</v>
      </c>
      <c r="J38" s="63" t="s">
        <v>20</v>
      </c>
    </row>
    <row r="39" spans="1:23" ht="15" customHeight="1">
      <c r="A39" s="109">
        <v>4</v>
      </c>
      <c r="B39" s="176">
        <v>3</v>
      </c>
      <c r="C39" s="177">
        <v>73</v>
      </c>
      <c r="D39" s="612" t="s">
        <v>399</v>
      </c>
      <c r="E39" s="613">
        <v>1990</v>
      </c>
      <c r="F39" s="643">
        <v>88.35</v>
      </c>
      <c r="G39" s="614">
        <v>37</v>
      </c>
      <c r="H39" s="614">
        <v>79</v>
      </c>
      <c r="I39" s="616" t="s">
        <v>400</v>
      </c>
      <c r="J39" s="63"/>
    </row>
    <row r="40" spans="1:23" ht="15" customHeight="1">
      <c r="A40" s="109"/>
      <c r="B40" s="176">
        <v>4</v>
      </c>
      <c r="C40" s="177">
        <v>95</v>
      </c>
      <c r="D40" s="181" t="s">
        <v>402</v>
      </c>
      <c r="E40" s="180">
        <v>1995</v>
      </c>
      <c r="F40" s="37">
        <v>95</v>
      </c>
      <c r="G40" s="180">
        <v>25</v>
      </c>
      <c r="H40" s="180">
        <v>104</v>
      </c>
      <c r="I40" s="149" t="s">
        <v>428</v>
      </c>
      <c r="J40" s="63"/>
    </row>
    <row r="41" spans="1:23" ht="15" customHeight="1" thickBot="1">
      <c r="A41" s="110"/>
      <c r="B41" s="183">
        <v>5</v>
      </c>
      <c r="C41" s="184" t="s">
        <v>471</v>
      </c>
      <c r="D41" s="683" t="s">
        <v>497</v>
      </c>
      <c r="E41" s="186">
        <v>1992</v>
      </c>
      <c r="F41" s="684">
        <v>110</v>
      </c>
      <c r="G41" s="186">
        <v>30</v>
      </c>
      <c r="H41" s="186">
        <v>134</v>
      </c>
      <c r="I41" s="150" t="s">
        <v>495</v>
      </c>
      <c r="J41" s="63"/>
    </row>
    <row r="42" spans="1:23" ht="15" customHeight="1" thickBot="1">
      <c r="A42" s="884" t="s">
        <v>26</v>
      </c>
      <c r="B42" s="884"/>
      <c r="C42" s="884"/>
      <c r="D42" s="884"/>
      <c r="E42" s="885"/>
      <c r="F42" s="617">
        <f>SUM(F37:F41)</f>
        <v>429.25</v>
      </c>
      <c r="G42" s="66"/>
      <c r="H42" s="618">
        <f>H41</f>
        <v>134</v>
      </c>
      <c r="I42" s="66"/>
      <c r="J42" s="63"/>
    </row>
    <row r="43" spans="1:23" ht="16.5" customHeight="1">
      <c r="J43" s="63"/>
    </row>
    <row r="44" spans="1:23" ht="18.75" customHeight="1">
      <c r="A44" s="91"/>
      <c r="B44" s="91"/>
      <c r="C44" s="91"/>
      <c r="D44" s="91"/>
      <c r="E44" s="91"/>
      <c r="J44" s="57"/>
      <c r="K44" s="15"/>
      <c r="L44" s="15"/>
    </row>
    <row r="45" spans="1:23" ht="15.75">
      <c r="A45" s="92"/>
      <c r="B45" s="92"/>
      <c r="C45" s="92"/>
      <c r="D45" s="569" t="s">
        <v>17</v>
      </c>
      <c r="E45" s="569"/>
      <c r="F45" s="287" t="s">
        <v>62</v>
      </c>
      <c r="G45" s="570"/>
      <c r="H45" s="287"/>
      <c r="I45" s="287"/>
      <c r="J45" s="57"/>
      <c r="K45" s="15"/>
      <c r="L45" s="15"/>
    </row>
    <row r="46" spans="1:23" ht="15.75">
      <c r="A46" s="91"/>
      <c r="B46" s="91"/>
      <c r="C46" s="91"/>
      <c r="D46" s="287"/>
      <c r="E46" s="569"/>
      <c r="F46" s="571"/>
      <c r="G46" s="571"/>
      <c r="H46" s="287"/>
      <c r="I46" s="287"/>
      <c r="J46" s="57"/>
      <c r="K46" s="15"/>
      <c r="L46" s="15"/>
    </row>
    <row r="47" spans="1:23" ht="15.75">
      <c r="D47" s="569" t="s">
        <v>18</v>
      </c>
      <c r="E47" s="569"/>
      <c r="F47" s="287" t="s">
        <v>66</v>
      </c>
      <c r="G47" s="570"/>
      <c r="H47" s="287"/>
      <c r="I47" s="287"/>
    </row>
    <row r="48" spans="1:23" ht="15.75">
      <c r="D48" s="573"/>
      <c r="E48" s="573"/>
      <c r="F48" s="573"/>
      <c r="G48" s="573"/>
      <c r="H48" s="573"/>
      <c r="I48" s="573"/>
    </row>
    <row r="49" spans="4:9" ht="15.75">
      <c r="D49" s="570" t="s">
        <v>57</v>
      </c>
      <c r="E49" s="574"/>
      <c r="F49" s="570"/>
      <c r="G49" s="574" t="s">
        <v>484</v>
      </c>
      <c r="H49" s="575"/>
      <c r="I49" s="575"/>
    </row>
    <row r="50" spans="4:9" ht="15.75">
      <c r="D50" s="570"/>
      <c r="E50" s="574"/>
      <c r="F50" s="570"/>
      <c r="G50" s="576"/>
      <c r="H50" s="575"/>
      <c r="I50" s="575"/>
    </row>
    <row r="51" spans="4:9" ht="15.75">
      <c r="D51" s="570" t="s">
        <v>55</v>
      </c>
      <c r="E51" s="574"/>
      <c r="F51" s="570"/>
      <c r="G51" s="574" t="s">
        <v>63</v>
      </c>
      <c r="H51" s="575"/>
      <c r="I51" s="575"/>
    </row>
    <row r="52" spans="4:9" ht="15.75">
      <c r="D52" s="572"/>
      <c r="E52" s="572"/>
      <c r="F52" s="572"/>
      <c r="G52" s="572"/>
      <c r="H52" s="572"/>
      <c r="I52" s="572"/>
    </row>
  </sheetData>
  <mergeCells count="18">
    <mergeCell ref="A1:I1"/>
    <mergeCell ref="A2:I2"/>
    <mergeCell ref="A3:I3"/>
    <mergeCell ref="A4:I4"/>
    <mergeCell ref="C9:D9"/>
    <mergeCell ref="A8:C8"/>
    <mergeCell ref="A5:I5"/>
    <mergeCell ref="A6:I6"/>
    <mergeCell ref="A7:I7"/>
    <mergeCell ref="A11:A15"/>
    <mergeCell ref="A33:E33"/>
    <mergeCell ref="I35:J35"/>
    <mergeCell ref="A42:E42"/>
    <mergeCell ref="A28:A32"/>
    <mergeCell ref="C35:D35"/>
    <mergeCell ref="A25:E25"/>
    <mergeCell ref="C26:D26"/>
    <mergeCell ref="C18:D18"/>
  </mergeCells>
  <phoneticPr fontId="1" type="noConversion"/>
  <pageMargins left="0.82677165354330717" right="0.11811023622047245" top="0.19685039370078741" bottom="0.15748031496062992" header="0" footer="0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opLeftCell="A23" zoomScaleSheetLayoutView="100" workbookViewId="0">
      <selection activeCell="I36" sqref="I36:J36"/>
    </sheetView>
  </sheetViews>
  <sheetFormatPr defaultRowHeight="15"/>
  <cols>
    <col min="1" max="2" width="5.5703125" style="6" customWidth="1"/>
    <col min="3" max="3" width="7" style="6" customWidth="1"/>
    <col min="4" max="4" width="22" style="6" customWidth="1"/>
    <col min="5" max="5" width="8.140625" style="6" customWidth="1"/>
    <col min="6" max="6" width="7.5703125" style="6" customWidth="1"/>
    <col min="7" max="7" width="8.28515625" style="6" customWidth="1"/>
    <col min="8" max="8" width="7.5703125" style="6" customWidth="1"/>
    <col min="9" max="9" width="38" style="6" customWidth="1"/>
    <col min="10" max="10" width="25" style="6" customWidth="1"/>
    <col min="11" max="16384" width="9.140625" style="6"/>
  </cols>
  <sheetData>
    <row r="1" spans="1:22" ht="15.75" customHeight="1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240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.75" customHeight="1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24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.75" customHeight="1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24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5.75" customHeight="1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240"/>
      <c r="K4" s="7"/>
      <c r="L4" s="7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 customHeight="1">
      <c r="A5" s="896" t="s">
        <v>1</v>
      </c>
      <c r="B5" s="896"/>
      <c r="C5" s="896"/>
      <c r="D5" s="896"/>
      <c r="E5" s="896"/>
      <c r="F5" s="896"/>
      <c r="G5" s="896"/>
      <c r="H5" s="896"/>
      <c r="I5" s="896"/>
      <c r="J5" s="5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customHeight="1">
      <c r="A6" s="897" t="s">
        <v>79</v>
      </c>
      <c r="B6" s="897"/>
      <c r="C6" s="897"/>
      <c r="D6" s="897"/>
      <c r="E6" s="897"/>
      <c r="F6" s="897"/>
      <c r="G6" s="897"/>
      <c r="H6" s="897"/>
      <c r="I6" s="897"/>
      <c r="J6" s="24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.75" customHeight="1">
      <c r="A7" s="898" t="s">
        <v>48</v>
      </c>
      <c r="B7" s="898"/>
      <c r="C7" s="898"/>
      <c r="D7" s="898"/>
      <c r="E7" s="898"/>
      <c r="F7" s="898"/>
      <c r="G7" s="898"/>
      <c r="H7" s="898"/>
      <c r="I7" s="898"/>
      <c r="J7" s="5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9.5" customHeight="1">
      <c r="A8" s="803" t="s">
        <v>73</v>
      </c>
      <c r="B8" s="803"/>
      <c r="C8" s="803"/>
      <c r="D8" s="284"/>
      <c r="E8" s="284"/>
      <c r="F8" s="284"/>
      <c r="G8" s="285"/>
      <c r="H8" s="286"/>
      <c r="I8" s="297" t="s">
        <v>80</v>
      </c>
      <c r="J8" s="58"/>
      <c r="K8" s="8"/>
      <c r="L8" s="9"/>
      <c r="M8" s="10"/>
      <c r="N8" s="10"/>
      <c r="O8" s="5"/>
      <c r="P8" s="5"/>
      <c r="Q8" s="5"/>
      <c r="R8" s="5"/>
      <c r="S8" s="5"/>
      <c r="T8" s="5"/>
      <c r="U8" s="5"/>
      <c r="V8" s="5"/>
    </row>
    <row r="9" spans="1:22" ht="19.5" customHeight="1">
      <c r="A9" s="288"/>
      <c r="B9" s="42"/>
      <c r="C9" s="42"/>
      <c r="D9" s="284"/>
      <c r="E9" s="284"/>
      <c r="F9" s="284"/>
      <c r="G9" s="285"/>
      <c r="H9" s="286"/>
      <c r="I9" s="287"/>
      <c r="J9" s="58"/>
      <c r="K9" s="8"/>
      <c r="L9" s="9"/>
      <c r="M9" s="10"/>
      <c r="N9" s="10"/>
      <c r="O9" s="5"/>
      <c r="P9" s="5"/>
      <c r="Q9" s="5"/>
      <c r="R9" s="5"/>
      <c r="S9" s="5"/>
      <c r="T9" s="5"/>
      <c r="U9" s="5"/>
      <c r="V9" s="5"/>
    </row>
    <row r="10" spans="1:22" ht="17.25" customHeight="1" thickBot="1">
      <c r="A10" s="77" t="s">
        <v>38</v>
      </c>
      <c r="B10" s="77"/>
      <c r="C10" s="891" t="s">
        <v>472</v>
      </c>
      <c r="D10" s="892"/>
      <c r="E10" s="78"/>
      <c r="F10" s="78"/>
      <c r="G10" s="78"/>
      <c r="H10" s="78"/>
      <c r="I10" s="78"/>
    </row>
    <row r="11" spans="1:22" ht="23.25" customHeight="1" thickBot="1">
      <c r="A11" s="59" t="s">
        <v>493</v>
      </c>
      <c r="B11" s="80" t="s">
        <v>21</v>
      </c>
      <c r="C11" s="81" t="s">
        <v>22</v>
      </c>
      <c r="D11" s="80" t="s">
        <v>8</v>
      </c>
      <c r="E11" s="81" t="s">
        <v>9</v>
      </c>
      <c r="F11" s="81" t="s">
        <v>23</v>
      </c>
      <c r="G11" s="81" t="s">
        <v>24</v>
      </c>
      <c r="H11" s="81" t="s">
        <v>40</v>
      </c>
      <c r="I11" s="82" t="s">
        <v>25</v>
      </c>
    </row>
    <row r="12" spans="1:22" ht="15" customHeight="1">
      <c r="A12" s="886">
        <v>2</v>
      </c>
      <c r="B12" s="196">
        <v>1</v>
      </c>
      <c r="C12" s="191">
        <v>63</v>
      </c>
      <c r="D12" s="192" t="s">
        <v>195</v>
      </c>
      <c r="E12" s="193">
        <v>1999</v>
      </c>
      <c r="F12" s="37">
        <v>62.9</v>
      </c>
      <c r="G12" s="195"/>
      <c r="H12" s="196"/>
      <c r="I12" s="266" t="s">
        <v>190</v>
      </c>
    </row>
    <row r="13" spans="1:22" ht="29.25" customHeight="1">
      <c r="A13" s="887"/>
      <c r="B13" s="195">
        <v>2</v>
      </c>
      <c r="C13" s="197">
        <v>68</v>
      </c>
      <c r="D13" s="530" t="s">
        <v>473</v>
      </c>
      <c r="E13" s="199">
        <v>1995</v>
      </c>
      <c r="F13" s="37">
        <v>67.55</v>
      </c>
      <c r="G13" s="195"/>
      <c r="H13" s="195"/>
      <c r="I13" s="267" t="s">
        <v>190</v>
      </c>
    </row>
    <row r="14" spans="1:22" ht="15" customHeight="1">
      <c r="A14" s="887"/>
      <c r="B14" s="195">
        <v>3</v>
      </c>
      <c r="C14" s="201">
        <v>78</v>
      </c>
      <c r="D14" s="202" t="s">
        <v>197</v>
      </c>
      <c r="E14" s="203">
        <v>1988</v>
      </c>
      <c r="F14" s="37">
        <v>77.45</v>
      </c>
      <c r="G14" s="195"/>
      <c r="H14" s="195"/>
      <c r="I14" s="266" t="s">
        <v>190</v>
      </c>
    </row>
    <row r="15" spans="1:22" ht="15" customHeight="1">
      <c r="A15" s="887"/>
      <c r="B15" s="195">
        <v>4</v>
      </c>
      <c r="C15" s="201">
        <v>85</v>
      </c>
      <c r="D15" s="205" t="s">
        <v>198</v>
      </c>
      <c r="E15" s="206">
        <v>1988</v>
      </c>
      <c r="F15" s="315">
        <v>82.9</v>
      </c>
      <c r="G15" s="207"/>
      <c r="H15" s="195"/>
      <c r="I15" s="267" t="s">
        <v>190</v>
      </c>
    </row>
    <row r="16" spans="1:22" ht="15" customHeight="1" thickBot="1">
      <c r="A16" s="888"/>
      <c r="B16" s="212">
        <v>5</v>
      </c>
      <c r="C16" s="208">
        <v>95</v>
      </c>
      <c r="D16" s="209" t="s">
        <v>199</v>
      </c>
      <c r="E16" s="210">
        <v>1978</v>
      </c>
      <c r="F16" s="438">
        <v>91.7</v>
      </c>
      <c r="G16" s="211"/>
      <c r="H16" s="195"/>
      <c r="I16" s="263" t="s">
        <v>190</v>
      </c>
    </row>
    <row r="17" spans="1:22" ht="15" customHeight="1" thickBot="1">
      <c r="A17" s="881" t="s">
        <v>26</v>
      </c>
      <c r="B17" s="881"/>
      <c r="C17" s="881"/>
      <c r="D17" s="881"/>
      <c r="E17" s="882"/>
      <c r="F17" s="115">
        <f>F12+F13+F14+F15+F16</f>
        <v>382.49999999999994</v>
      </c>
      <c r="G17" s="78"/>
      <c r="H17" s="116">
        <f>H16</f>
        <v>0</v>
      </c>
      <c r="I17" s="78"/>
    </row>
    <row r="18" spans="1:22" ht="17.25" customHeight="1" thickBot="1">
      <c r="A18" s="83" t="s">
        <v>41</v>
      </c>
      <c r="B18" s="83"/>
      <c r="C18" s="894" t="s">
        <v>474</v>
      </c>
      <c r="D18" s="895"/>
      <c r="E18" s="84"/>
      <c r="F18" s="84"/>
      <c r="G18" s="84"/>
      <c r="H18" s="84"/>
      <c r="I18" s="84"/>
    </row>
    <row r="19" spans="1:22" ht="24" customHeight="1" thickBot="1">
      <c r="A19" s="59" t="s">
        <v>493</v>
      </c>
      <c r="B19" s="86" t="s">
        <v>21</v>
      </c>
      <c r="C19" s="87" t="s">
        <v>22</v>
      </c>
      <c r="D19" s="86" t="s">
        <v>8</v>
      </c>
      <c r="E19" s="87" t="s">
        <v>9</v>
      </c>
      <c r="F19" s="87" t="s">
        <v>23</v>
      </c>
      <c r="G19" s="87" t="s">
        <v>24</v>
      </c>
      <c r="H19" s="87" t="s">
        <v>39</v>
      </c>
      <c r="I19" s="88" t="s">
        <v>25</v>
      </c>
    </row>
    <row r="20" spans="1:22" ht="14.25" customHeight="1">
      <c r="A20" s="878">
        <v>3</v>
      </c>
      <c r="B20" s="213">
        <v>1</v>
      </c>
      <c r="C20" s="214">
        <v>68</v>
      </c>
      <c r="D20" s="215" t="s">
        <v>134</v>
      </c>
      <c r="E20" s="216">
        <v>1997</v>
      </c>
      <c r="F20" s="37">
        <v>68</v>
      </c>
      <c r="G20" s="218"/>
      <c r="H20" s="196"/>
      <c r="I20" s="271" t="s">
        <v>135</v>
      </c>
    </row>
    <row r="21" spans="1:22" ht="14.25" customHeight="1">
      <c r="A21" s="879"/>
      <c r="B21" s="219">
        <v>2</v>
      </c>
      <c r="C21" s="220">
        <v>78</v>
      </c>
      <c r="D21" s="221" t="s">
        <v>142</v>
      </c>
      <c r="E21" s="222">
        <v>1975</v>
      </c>
      <c r="F21" s="315">
        <v>78</v>
      </c>
      <c r="G21" s="219"/>
      <c r="H21" s="195"/>
      <c r="I21" s="266" t="s">
        <v>131</v>
      </c>
    </row>
    <row r="22" spans="1:22" ht="15" customHeight="1">
      <c r="A22" s="879"/>
      <c r="B22" s="219">
        <v>3</v>
      </c>
      <c r="C22" s="220">
        <v>85</v>
      </c>
      <c r="D22" s="223" t="s">
        <v>147</v>
      </c>
      <c r="E22" s="224">
        <v>1985</v>
      </c>
      <c r="F22" s="438">
        <v>85</v>
      </c>
      <c r="G22" s="219"/>
      <c r="H22" s="195"/>
      <c r="I22" s="267" t="s">
        <v>148</v>
      </c>
    </row>
    <row r="23" spans="1:22" ht="15" customHeight="1">
      <c r="A23" s="879"/>
      <c r="B23" s="219">
        <v>4</v>
      </c>
      <c r="C23" s="220">
        <v>95</v>
      </c>
      <c r="D23" s="225" t="s">
        <v>150</v>
      </c>
      <c r="E23" s="224">
        <v>1986</v>
      </c>
      <c r="F23" s="217">
        <v>85.15</v>
      </c>
      <c r="G23" s="226"/>
      <c r="H23" s="195"/>
      <c r="I23" s="267" t="s">
        <v>131</v>
      </c>
    </row>
    <row r="24" spans="1:22" ht="15" customHeight="1" thickBot="1">
      <c r="A24" s="880"/>
      <c r="B24" s="227">
        <v>5</v>
      </c>
      <c r="C24" s="228" t="s">
        <v>471</v>
      </c>
      <c r="D24" s="276" t="s">
        <v>151</v>
      </c>
      <c r="E24" s="229">
        <v>1986</v>
      </c>
      <c r="F24" s="37">
        <v>103.95</v>
      </c>
      <c r="G24" s="230"/>
      <c r="H24" s="195"/>
      <c r="I24" s="272" t="s">
        <v>131</v>
      </c>
    </row>
    <row r="25" spans="1:22" ht="15" customHeight="1" thickBot="1">
      <c r="A25" s="89"/>
      <c r="B25" s="89"/>
      <c r="C25" s="89"/>
      <c r="D25" s="89" t="s">
        <v>32</v>
      </c>
      <c r="E25" s="90"/>
      <c r="F25" s="277">
        <f>SUM(F20:F24)</f>
        <v>420.09999999999997</v>
      </c>
      <c r="G25" s="84"/>
      <c r="H25" s="116">
        <f>H24</f>
        <v>0</v>
      </c>
      <c r="I25" s="84"/>
    </row>
    <row r="26" spans="1:22" ht="19.5" customHeight="1">
      <c r="A26" s="288"/>
      <c r="B26" s="42"/>
      <c r="C26" s="42"/>
      <c r="D26" s="284"/>
      <c r="E26" s="284"/>
      <c r="F26" s="284"/>
      <c r="G26" s="285"/>
      <c r="H26" s="286"/>
      <c r="I26" s="287"/>
      <c r="J26" s="58"/>
      <c r="K26" s="8"/>
      <c r="L26" s="9"/>
      <c r="M26" s="10"/>
      <c r="N26" s="10"/>
      <c r="O26" s="5"/>
      <c r="P26" s="5"/>
      <c r="Q26" s="5"/>
      <c r="R26" s="5"/>
      <c r="S26" s="5"/>
      <c r="T26" s="5"/>
      <c r="U26" s="5"/>
      <c r="V26" s="5"/>
    </row>
    <row r="27" spans="1:22" ht="15.75" customHeight="1" thickBot="1">
      <c r="A27" s="67" t="s">
        <v>38</v>
      </c>
      <c r="B27" s="67"/>
      <c r="C27" s="893" t="s">
        <v>475</v>
      </c>
      <c r="D27" s="890"/>
      <c r="E27" s="68"/>
      <c r="F27" s="68"/>
      <c r="G27" s="68"/>
      <c r="H27" s="68"/>
      <c r="I27" s="68"/>
      <c r="J27" s="63"/>
    </row>
    <row r="28" spans="1:22" ht="23.25" customHeight="1" thickBot="1">
      <c r="A28" s="59" t="s">
        <v>493</v>
      </c>
      <c r="B28" s="60" t="s">
        <v>21</v>
      </c>
      <c r="C28" s="61" t="s">
        <v>22</v>
      </c>
      <c r="D28" s="60" t="s">
        <v>8</v>
      </c>
      <c r="E28" s="61" t="s">
        <v>9</v>
      </c>
      <c r="F28" s="61" t="s">
        <v>23</v>
      </c>
      <c r="G28" s="61" t="s">
        <v>24</v>
      </c>
      <c r="H28" s="61" t="s">
        <v>40</v>
      </c>
      <c r="I28" s="62" t="s">
        <v>25</v>
      </c>
      <c r="J28" s="63"/>
    </row>
    <row r="29" spans="1:22" ht="15" customHeight="1">
      <c r="A29" s="69"/>
      <c r="B29" s="151">
        <v>1</v>
      </c>
      <c r="C29" s="152">
        <v>73</v>
      </c>
      <c r="D29" s="153" t="s">
        <v>476</v>
      </c>
      <c r="E29" s="154">
        <v>1990</v>
      </c>
      <c r="F29" s="37">
        <v>73</v>
      </c>
      <c r="G29" s="155"/>
      <c r="H29" s="196"/>
      <c r="I29" s="267" t="s">
        <v>336</v>
      </c>
      <c r="J29" s="63"/>
    </row>
    <row r="30" spans="1:22" ht="14.25" customHeight="1">
      <c r="A30" s="111"/>
      <c r="B30" s="156">
        <v>2</v>
      </c>
      <c r="C30" s="157">
        <v>78</v>
      </c>
      <c r="D30" s="158" t="s">
        <v>479</v>
      </c>
      <c r="E30" s="154">
        <v>1989</v>
      </c>
      <c r="F30" s="37">
        <v>77.8</v>
      </c>
      <c r="G30" s="156"/>
      <c r="H30" s="195"/>
      <c r="I30" s="274" t="s">
        <v>341</v>
      </c>
      <c r="J30" s="63"/>
    </row>
    <row r="31" spans="1:22" ht="15" customHeight="1">
      <c r="A31" s="111">
        <v>4</v>
      </c>
      <c r="B31" s="156">
        <v>3</v>
      </c>
      <c r="C31" s="157">
        <v>85</v>
      </c>
      <c r="D31" s="159" t="s">
        <v>480</v>
      </c>
      <c r="E31" s="160">
        <v>1988</v>
      </c>
      <c r="F31" s="30">
        <v>80.349999999999994</v>
      </c>
      <c r="G31" s="156"/>
      <c r="H31" s="195"/>
      <c r="I31" s="274" t="s">
        <v>341</v>
      </c>
      <c r="J31" s="63"/>
    </row>
    <row r="32" spans="1:22" ht="15" customHeight="1">
      <c r="A32" s="111"/>
      <c r="B32" s="156">
        <v>4</v>
      </c>
      <c r="C32" s="157">
        <v>95</v>
      </c>
      <c r="D32" s="161" t="s">
        <v>477</v>
      </c>
      <c r="E32" s="162">
        <v>1992</v>
      </c>
      <c r="F32" s="163" t="s">
        <v>478</v>
      </c>
      <c r="G32" s="164"/>
      <c r="H32" s="195"/>
      <c r="I32" s="274" t="s">
        <v>341</v>
      </c>
      <c r="J32" s="63"/>
    </row>
    <row r="33" spans="1:11" ht="15" customHeight="1" thickBot="1">
      <c r="A33" s="112"/>
      <c r="B33" s="165">
        <v>5</v>
      </c>
      <c r="C33" s="166" t="s">
        <v>471</v>
      </c>
      <c r="D33" s="167" t="s">
        <v>338</v>
      </c>
      <c r="E33" s="168">
        <v>1985</v>
      </c>
      <c r="F33" s="37">
        <v>100.6</v>
      </c>
      <c r="G33" s="169"/>
      <c r="H33" s="195"/>
      <c r="I33" s="275" t="s">
        <v>336</v>
      </c>
      <c r="J33" s="63"/>
    </row>
    <row r="34" spans="1:11" ht="18" customHeight="1" thickBot="1">
      <c r="A34" s="884" t="s">
        <v>26</v>
      </c>
      <c r="B34" s="884"/>
      <c r="C34" s="884"/>
      <c r="D34" s="884"/>
      <c r="E34" s="885"/>
      <c r="F34" s="70">
        <f>SUM(F29:F33)</f>
        <v>331.75</v>
      </c>
      <c r="G34" s="68"/>
      <c r="H34" s="116">
        <f>H33</f>
        <v>0</v>
      </c>
      <c r="I34" s="68"/>
      <c r="J34" s="63"/>
    </row>
    <row r="35" spans="1:11" ht="16.5" customHeight="1">
      <c r="J35" s="63"/>
    </row>
    <row r="36" spans="1:11" ht="31.5" customHeight="1" thickBot="1">
      <c r="A36" s="108" t="s">
        <v>37</v>
      </c>
      <c r="B36" s="63"/>
      <c r="C36" s="889" t="s">
        <v>470</v>
      </c>
      <c r="D36" s="890"/>
      <c r="E36" s="66"/>
      <c r="F36" s="66"/>
      <c r="G36" s="66"/>
      <c r="H36" s="66"/>
      <c r="I36" s="883" t="s">
        <v>81</v>
      </c>
      <c r="J36" s="883"/>
    </row>
    <row r="37" spans="1:11" ht="15.75" customHeight="1" thickBot="1">
      <c r="A37" s="59" t="s">
        <v>493</v>
      </c>
      <c r="B37" s="60" t="s">
        <v>21</v>
      </c>
      <c r="C37" s="61" t="s">
        <v>22</v>
      </c>
      <c r="D37" s="60" t="s">
        <v>8</v>
      </c>
      <c r="E37" s="61" t="s">
        <v>9</v>
      </c>
      <c r="F37" s="61" t="s">
        <v>23</v>
      </c>
      <c r="G37" s="61" t="s">
        <v>24</v>
      </c>
      <c r="H37" s="61" t="s">
        <v>40</v>
      </c>
      <c r="I37" s="62" t="s">
        <v>25</v>
      </c>
      <c r="J37" s="63"/>
    </row>
    <row r="38" spans="1:11" ht="21" customHeight="1">
      <c r="A38" s="64"/>
      <c r="B38" s="170">
        <v>1</v>
      </c>
      <c r="C38" s="171">
        <v>63</v>
      </c>
      <c r="D38" s="172" t="s">
        <v>393</v>
      </c>
      <c r="E38" s="173">
        <v>1993</v>
      </c>
      <c r="F38" s="37">
        <v>62.9</v>
      </c>
      <c r="G38" s="175"/>
      <c r="H38" s="196"/>
      <c r="I38" s="267" t="s">
        <v>395</v>
      </c>
      <c r="J38" s="65"/>
    </row>
    <row r="39" spans="1:11" ht="15.75" customHeight="1">
      <c r="A39" s="109"/>
      <c r="B39" s="176">
        <v>2</v>
      </c>
      <c r="C39" s="177">
        <v>68</v>
      </c>
      <c r="D39" s="178" t="s">
        <v>398</v>
      </c>
      <c r="E39" s="180">
        <v>1972</v>
      </c>
      <c r="F39" s="37">
        <v>73</v>
      </c>
      <c r="G39" s="176"/>
      <c r="H39" s="195"/>
      <c r="I39" s="267" t="s">
        <v>395</v>
      </c>
      <c r="J39" s="63" t="s">
        <v>20</v>
      </c>
    </row>
    <row r="40" spans="1:11" ht="15" customHeight="1">
      <c r="A40" s="109">
        <v>5</v>
      </c>
      <c r="B40" s="176">
        <v>3</v>
      </c>
      <c r="C40" s="177">
        <v>73</v>
      </c>
      <c r="D40" s="612" t="s">
        <v>399</v>
      </c>
      <c r="E40" s="613">
        <v>1990</v>
      </c>
      <c r="F40" s="503">
        <v>88.35</v>
      </c>
      <c r="G40" s="614"/>
      <c r="H40" s="615"/>
      <c r="I40" s="616" t="s">
        <v>400</v>
      </c>
      <c r="J40" s="63"/>
    </row>
    <row r="41" spans="1:11" ht="15" customHeight="1">
      <c r="A41" s="109"/>
      <c r="B41" s="176">
        <v>4</v>
      </c>
      <c r="C41" s="177">
        <v>95</v>
      </c>
      <c r="D41" s="181" t="s">
        <v>402</v>
      </c>
      <c r="E41" s="180">
        <v>1995</v>
      </c>
      <c r="F41" s="37">
        <v>95</v>
      </c>
      <c r="G41" s="180"/>
      <c r="H41" s="195"/>
      <c r="I41" s="181" t="s">
        <v>428</v>
      </c>
      <c r="J41" s="63"/>
    </row>
    <row r="42" spans="1:11" ht="15" customHeight="1" thickBot="1">
      <c r="A42" s="110"/>
      <c r="B42" s="183">
        <v>5</v>
      </c>
      <c r="C42" s="184" t="s">
        <v>471</v>
      </c>
      <c r="D42" s="181" t="s">
        <v>497</v>
      </c>
      <c r="E42" s="180">
        <v>1992</v>
      </c>
      <c r="F42" s="37">
        <v>110</v>
      </c>
      <c r="G42" s="180"/>
      <c r="H42" s="195"/>
      <c r="I42" s="181" t="s">
        <v>495</v>
      </c>
      <c r="J42" s="63"/>
    </row>
    <row r="43" spans="1:11" ht="15" customHeight="1" thickBot="1">
      <c r="A43" s="884" t="s">
        <v>26</v>
      </c>
      <c r="B43" s="884"/>
      <c r="C43" s="884"/>
      <c r="D43" s="884"/>
      <c r="E43" s="885"/>
      <c r="F43" s="617">
        <f>SUM(F38:F42)</f>
        <v>429.25</v>
      </c>
      <c r="G43" s="66"/>
      <c r="H43" s="618">
        <f>H42</f>
        <v>0</v>
      </c>
      <c r="I43" s="66"/>
      <c r="J43" s="63"/>
    </row>
    <row r="44" spans="1:11" ht="18.75" customHeight="1">
      <c r="A44" s="91"/>
      <c r="B44" s="91"/>
      <c r="C44" s="91"/>
      <c r="D44" s="91"/>
      <c r="E44" s="91"/>
      <c r="J44" s="57"/>
      <c r="K44" s="15"/>
    </row>
    <row r="45" spans="1:11" ht="15.75">
      <c r="A45" s="92"/>
      <c r="B45" s="92"/>
      <c r="C45" s="92"/>
      <c r="D45" s="280" t="s">
        <v>17</v>
      </c>
      <c r="E45" s="280"/>
      <c r="F45" s="298" t="s">
        <v>62</v>
      </c>
      <c r="G45" s="42"/>
      <c r="H45" s="298"/>
      <c r="I45" s="298"/>
      <c r="J45" s="57"/>
      <c r="K45" s="15"/>
    </row>
    <row r="46" spans="1:11" ht="15.75">
      <c r="A46" s="91"/>
      <c r="B46" s="91"/>
      <c r="C46" s="91"/>
      <c r="D46" s="281"/>
      <c r="E46" s="280"/>
      <c r="F46" s="282"/>
      <c r="G46" s="282"/>
      <c r="H46" s="298"/>
      <c r="I46" s="298"/>
      <c r="J46" s="57"/>
      <c r="K46" s="15"/>
    </row>
    <row r="47" spans="1:11" ht="15.75">
      <c r="D47" s="280" t="s">
        <v>18</v>
      </c>
      <c r="E47" s="280"/>
      <c r="F47" s="298" t="s">
        <v>66</v>
      </c>
      <c r="G47" s="42"/>
      <c r="H47" s="298"/>
      <c r="I47" s="298"/>
    </row>
    <row r="57" spans="1:9">
      <c r="D57" s="258"/>
      <c r="E57" s="258"/>
      <c r="F57" s="258"/>
      <c r="G57" s="258"/>
      <c r="H57" s="258"/>
      <c r="I57" s="258"/>
    </row>
    <row r="58" spans="1:9">
      <c r="D58" s="258"/>
      <c r="E58" s="258"/>
      <c r="F58" s="258"/>
      <c r="G58" s="258"/>
      <c r="H58" s="258"/>
      <c r="I58" s="258"/>
    </row>
    <row r="59" spans="1:9">
      <c r="A59" s="117"/>
      <c r="B59" s="117"/>
      <c r="C59" s="117"/>
      <c r="D59" s="117"/>
      <c r="E59" s="117"/>
      <c r="F59" s="258"/>
      <c r="G59" s="118"/>
      <c r="H59" s="294"/>
      <c r="I59" s="118"/>
    </row>
  </sheetData>
  <mergeCells count="18">
    <mergeCell ref="A7:I7"/>
    <mergeCell ref="A8:C8"/>
    <mergeCell ref="C10:D10"/>
    <mergeCell ref="A1:I1"/>
    <mergeCell ref="A2:I2"/>
    <mergeCell ref="A3:I3"/>
    <mergeCell ref="A4:I4"/>
    <mergeCell ref="A5:I5"/>
    <mergeCell ref="A6:I6"/>
    <mergeCell ref="C36:D36"/>
    <mergeCell ref="A43:E43"/>
    <mergeCell ref="I36:J36"/>
    <mergeCell ref="A12:A16"/>
    <mergeCell ref="A17:E17"/>
    <mergeCell ref="C18:D18"/>
    <mergeCell ref="A20:A24"/>
    <mergeCell ref="C27:D27"/>
    <mergeCell ref="A34:E34"/>
  </mergeCells>
  <pageMargins left="0.84" right="0.11811023622047245" top="0.19685039370078741" bottom="0.15748031496062992" header="0" footer="0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3"/>
  <sheetViews>
    <sheetView showWhiteSpace="0" view="pageBreakPreview" zoomScaleNormal="110" zoomScaleSheetLayoutView="100" zoomScalePageLayoutView="85" workbookViewId="0">
      <selection activeCell="S8" sqref="A1:S65536"/>
    </sheetView>
  </sheetViews>
  <sheetFormatPr defaultRowHeight="12.75"/>
  <cols>
    <col min="1" max="1" width="6.7109375" customWidth="1"/>
    <col min="2" max="2" width="6" customWidth="1"/>
    <col min="3" max="3" width="13.7109375" customWidth="1"/>
    <col min="4" max="4" width="5.570312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>
      <c r="A1" s="905" t="s">
        <v>43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19" ht="15.75" customHeight="1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</row>
    <row r="3" spans="1:19" ht="15.75" customHeight="1">
      <c r="A3" s="905" t="s">
        <v>76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</row>
    <row r="4" spans="1:19" ht="15.75" customHeight="1">
      <c r="A4" s="905" t="s">
        <v>84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</row>
    <row r="5" spans="1:19" ht="12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03" t="s">
        <v>68</v>
      </c>
      <c r="R5" s="803"/>
      <c r="S5" s="803"/>
    </row>
    <row r="6" spans="1:19" ht="15.75" customHeight="1">
      <c r="A6" s="804" t="s">
        <v>74</v>
      </c>
      <c r="B6" s="804"/>
      <c r="C6" s="805"/>
      <c r="D6" s="816" t="s">
        <v>49</v>
      </c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909" t="s">
        <v>2</v>
      </c>
      <c r="R6" s="909"/>
      <c r="S6" s="909"/>
    </row>
    <row r="7" spans="1:19" ht="15.75" customHeight="1">
      <c r="A7" s="899" t="s">
        <v>52</v>
      </c>
      <c r="B7" s="900"/>
      <c r="C7" s="901"/>
      <c r="D7" s="902" t="s">
        <v>71</v>
      </c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903"/>
      <c r="Q7" s="899" t="s">
        <v>3</v>
      </c>
      <c r="R7" s="900"/>
      <c r="S7" s="901"/>
    </row>
    <row r="8" spans="1:19" ht="15.75" customHeight="1">
      <c r="A8" s="247" t="s">
        <v>4</v>
      </c>
      <c r="B8" s="247" t="s">
        <v>47</v>
      </c>
      <c r="C8" s="247" t="s">
        <v>85</v>
      </c>
      <c r="D8" s="902" t="s">
        <v>72</v>
      </c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903"/>
      <c r="Q8" s="20" t="s">
        <v>51</v>
      </c>
      <c r="R8" s="20" t="s">
        <v>61</v>
      </c>
      <c r="S8" s="20" t="s">
        <v>69</v>
      </c>
    </row>
    <row r="9" spans="1:19" ht="15.75" customHeight="1">
      <c r="A9" s="247"/>
      <c r="B9" s="247"/>
      <c r="C9" s="120"/>
      <c r="D9" s="902" t="s">
        <v>50</v>
      </c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903"/>
      <c r="Q9" s="20"/>
      <c r="R9" s="20"/>
      <c r="S9" s="20"/>
    </row>
    <row r="10" spans="1:19" ht="15.75" customHeight="1" thickBot="1">
      <c r="A10" s="35"/>
      <c r="B10" s="35"/>
      <c r="C10" s="35"/>
      <c r="D10" s="907" t="s">
        <v>83</v>
      </c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35"/>
      <c r="R10" s="35"/>
      <c r="S10" s="35"/>
    </row>
    <row r="11" spans="1:19" ht="15.75" customHeight="1">
      <c r="A11" s="35"/>
      <c r="B11" s="248" t="s">
        <v>53</v>
      </c>
      <c r="C11" s="269"/>
      <c r="D11" s="253"/>
      <c r="E11" s="249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35"/>
      <c r="R11" s="35"/>
      <c r="S11" s="35"/>
    </row>
    <row r="12" spans="1:19" ht="15.75" customHeight="1" thickBot="1">
      <c r="A12" s="35"/>
      <c r="B12" s="250" t="s">
        <v>54</v>
      </c>
      <c r="C12" s="251"/>
      <c r="D12" s="254"/>
      <c r="E12" s="252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35"/>
      <c r="R12" s="35"/>
      <c r="S12" s="35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906" t="s">
        <v>7</v>
      </c>
      <c r="B14" s="798" t="s">
        <v>8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7</v>
      </c>
      <c r="L14" s="904" t="s">
        <v>5</v>
      </c>
      <c r="M14" s="904"/>
      <c r="N14" s="904" t="s">
        <v>7</v>
      </c>
      <c r="O14" s="798" t="s">
        <v>45</v>
      </c>
      <c r="P14" s="798" t="s">
        <v>13</v>
      </c>
      <c r="Q14" s="798" t="s">
        <v>14</v>
      </c>
      <c r="R14" s="798" t="s">
        <v>15</v>
      </c>
      <c r="S14" s="798"/>
    </row>
    <row r="15" spans="1:19" ht="12" customHeight="1">
      <c r="A15" s="906"/>
      <c r="B15" s="798"/>
      <c r="C15" s="798"/>
      <c r="D15" s="798"/>
      <c r="E15" s="798"/>
      <c r="F15" s="798"/>
      <c r="G15" s="798"/>
      <c r="H15" s="814"/>
      <c r="I15" s="798"/>
      <c r="J15" s="798"/>
      <c r="K15" s="798"/>
      <c r="L15" s="22" t="s">
        <v>6</v>
      </c>
      <c r="M15" s="22" t="s">
        <v>16</v>
      </c>
      <c r="N15" s="904"/>
      <c r="O15" s="798"/>
      <c r="P15" s="798"/>
      <c r="Q15" s="798"/>
      <c r="R15" s="798"/>
      <c r="S15" s="798"/>
    </row>
    <row r="16" spans="1:19" ht="15.75" customHeight="1">
      <c r="A16" s="20">
        <v>1</v>
      </c>
      <c r="B16" s="139"/>
      <c r="C16" s="127"/>
      <c r="D16" s="128"/>
      <c r="E16" s="105"/>
      <c r="F16" s="49"/>
      <c r="G16" s="261"/>
      <c r="H16" s="261"/>
      <c r="I16" s="106"/>
      <c r="J16" s="49"/>
      <c r="K16" s="49"/>
      <c r="L16" s="49"/>
      <c r="M16" s="49">
        <f t="shared" ref="M16:M30" si="0">L16/2</f>
        <v>0</v>
      </c>
      <c r="N16" s="49"/>
      <c r="O16" s="49">
        <f t="shared" ref="O16:O30" si="1">J16+M16</f>
        <v>0</v>
      </c>
      <c r="P16" s="49"/>
      <c r="Q16" s="107"/>
      <c r="R16" s="139"/>
      <c r="S16" s="233"/>
    </row>
    <row r="17" spans="1:19" ht="15.75" customHeight="1">
      <c r="A17" s="20">
        <v>2</v>
      </c>
      <c r="B17" s="139"/>
      <c r="C17" s="127"/>
      <c r="D17" s="128"/>
      <c r="E17" s="46"/>
      <c r="F17" s="47"/>
      <c r="G17" s="48"/>
      <c r="H17" s="48"/>
      <c r="I17" s="106"/>
      <c r="J17" s="49"/>
      <c r="K17" s="49"/>
      <c r="L17" s="49"/>
      <c r="M17" s="49">
        <f t="shared" si="0"/>
        <v>0</v>
      </c>
      <c r="N17" s="49"/>
      <c r="O17" s="49">
        <f t="shared" si="1"/>
        <v>0</v>
      </c>
      <c r="P17" s="49"/>
      <c r="Q17" s="107"/>
      <c r="R17" s="139"/>
      <c r="S17" s="233"/>
    </row>
    <row r="18" spans="1:19" ht="15.75" customHeight="1">
      <c r="A18" s="20">
        <v>3</v>
      </c>
      <c r="B18" s="139"/>
      <c r="C18" s="127"/>
      <c r="D18" s="128"/>
      <c r="E18" s="105"/>
      <c r="F18" s="49"/>
      <c r="G18" s="50"/>
      <c r="H18" s="50"/>
      <c r="I18" s="106"/>
      <c r="J18" s="49"/>
      <c r="K18" s="49"/>
      <c r="L18" s="49"/>
      <c r="M18" s="49">
        <f t="shared" si="0"/>
        <v>0</v>
      </c>
      <c r="N18" s="49"/>
      <c r="O18" s="49">
        <f t="shared" si="1"/>
        <v>0</v>
      </c>
      <c r="P18" s="49"/>
      <c r="Q18" s="107"/>
      <c r="R18" s="289"/>
      <c r="S18" s="233"/>
    </row>
    <row r="19" spans="1:19" ht="15.75" customHeight="1">
      <c r="A19" s="20">
        <v>4</v>
      </c>
      <c r="B19" s="139"/>
      <c r="C19" s="127"/>
      <c r="D19" s="128"/>
      <c r="E19" s="105"/>
      <c r="F19" s="49"/>
      <c r="G19" s="50"/>
      <c r="H19" s="40"/>
      <c r="I19" s="292"/>
      <c r="J19" s="49"/>
      <c r="K19" s="49"/>
      <c r="L19" s="49"/>
      <c r="M19" s="49">
        <f t="shared" si="0"/>
        <v>0</v>
      </c>
      <c r="N19" s="49"/>
      <c r="O19" s="49">
        <f t="shared" si="1"/>
        <v>0</v>
      </c>
      <c r="P19" s="49"/>
      <c r="Q19" s="107"/>
      <c r="R19" s="139"/>
      <c r="S19" s="233"/>
    </row>
    <row r="20" spans="1:19" ht="15.75" customHeight="1">
      <c r="A20" s="20">
        <v>5</v>
      </c>
      <c r="B20" s="139"/>
      <c r="C20" s="127"/>
      <c r="D20" s="128"/>
      <c r="E20" s="46"/>
      <c r="F20" s="47"/>
      <c r="G20" s="290"/>
      <c r="H20" s="290"/>
      <c r="I20" s="106"/>
      <c r="J20" s="49"/>
      <c r="K20" s="49"/>
      <c r="L20" s="49"/>
      <c r="M20" s="49">
        <f t="shared" si="0"/>
        <v>0</v>
      </c>
      <c r="N20" s="49"/>
      <c r="O20" s="49">
        <f t="shared" si="1"/>
        <v>0</v>
      </c>
      <c r="P20" s="49"/>
      <c r="Q20" s="107"/>
      <c r="R20" s="291"/>
      <c r="S20" s="233"/>
    </row>
    <row r="21" spans="1:19" ht="15.75" customHeight="1">
      <c r="A21" s="20">
        <v>6</v>
      </c>
      <c r="B21" s="139"/>
      <c r="C21" s="127"/>
      <c r="D21" s="128"/>
      <c r="E21" s="46"/>
      <c r="F21" s="47"/>
      <c r="G21" s="290"/>
      <c r="H21" s="290"/>
      <c r="I21" s="106"/>
      <c r="J21" s="49"/>
      <c r="K21" s="49"/>
      <c r="L21" s="49"/>
      <c r="M21" s="49">
        <f t="shared" si="0"/>
        <v>0</v>
      </c>
      <c r="N21" s="49"/>
      <c r="O21" s="49">
        <f t="shared" si="1"/>
        <v>0</v>
      </c>
      <c r="P21" s="49"/>
      <c r="Q21" s="107"/>
      <c r="R21" s="291"/>
      <c r="S21" s="233"/>
    </row>
    <row r="22" spans="1:19" ht="15.75" customHeight="1">
      <c r="A22" s="20">
        <v>7</v>
      </c>
      <c r="B22" s="139"/>
      <c r="C22" s="127"/>
      <c r="D22" s="128"/>
      <c r="E22" s="105"/>
      <c r="F22" s="49"/>
      <c r="G22" s="126"/>
      <c r="H22" s="126"/>
      <c r="I22" s="106"/>
      <c r="J22" s="49"/>
      <c r="K22" s="49"/>
      <c r="L22" s="49"/>
      <c r="M22" s="49">
        <f t="shared" si="0"/>
        <v>0</v>
      </c>
      <c r="N22" s="49"/>
      <c r="O22" s="49">
        <f t="shared" si="1"/>
        <v>0</v>
      </c>
      <c r="P22" s="49"/>
      <c r="Q22" s="107"/>
      <c r="R22" s="291"/>
      <c r="S22" s="233"/>
    </row>
    <row r="23" spans="1:19" ht="15.75" customHeight="1">
      <c r="A23" s="20">
        <v>8</v>
      </c>
      <c r="B23" s="139"/>
      <c r="C23" s="127"/>
      <c r="D23" s="128"/>
      <c r="E23" s="46"/>
      <c r="F23" s="47"/>
      <c r="G23" s="48"/>
      <c r="H23" s="48"/>
      <c r="I23" s="293"/>
      <c r="J23" s="49"/>
      <c r="K23" s="49"/>
      <c r="L23" s="49"/>
      <c r="M23" s="49">
        <f t="shared" si="0"/>
        <v>0</v>
      </c>
      <c r="N23" s="49"/>
      <c r="O23" s="49">
        <f t="shared" si="1"/>
        <v>0</v>
      </c>
      <c r="P23" s="49"/>
      <c r="Q23" s="107"/>
      <c r="R23" s="139"/>
      <c r="S23" s="233"/>
    </row>
    <row r="24" spans="1:19" ht="15.75" customHeight="1">
      <c r="A24" s="20">
        <v>9</v>
      </c>
      <c r="B24" s="139"/>
      <c r="C24" s="127"/>
      <c r="D24" s="128"/>
      <c r="E24" s="105"/>
      <c r="F24" s="49"/>
      <c r="G24" s="50"/>
      <c r="H24" s="50"/>
      <c r="I24" s="106"/>
      <c r="J24" s="49"/>
      <c r="K24" s="49"/>
      <c r="L24" s="49"/>
      <c r="M24" s="49">
        <f t="shared" si="0"/>
        <v>0</v>
      </c>
      <c r="N24" s="49"/>
      <c r="O24" s="49">
        <f t="shared" si="1"/>
        <v>0</v>
      </c>
      <c r="P24" s="49"/>
      <c r="Q24" s="107"/>
      <c r="R24" s="139"/>
      <c r="S24" s="233"/>
    </row>
    <row r="25" spans="1:19" ht="15.75" customHeight="1">
      <c r="A25" s="20">
        <v>10</v>
      </c>
      <c r="B25" s="139"/>
      <c r="C25" s="127"/>
      <c r="D25" s="128"/>
      <c r="E25" s="105"/>
      <c r="F25" s="49"/>
      <c r="G25" s="50"/>
      <c r="H25" s="50"/>
      <c r="I25" s="106"/>
      <c r="J25" s="49"/>
      <c r="K25" s="49"/>
      <c r="L25" s="49"/>
      <c r="M25" s="49">
        <f t="shared" si="0"/>
        <v>0</v>
      </c>
      <c r="N25" s="49"/>
      <c r="O25" s="49">
        <f t="shared" si="1"/>
        <v>0</v>
      </c>
      <c r="P25" s="49"/>
      <c r="Q25" s="107"/>
      <c r="R25" s="139"/>
      <c r="S25" s="233"/>
    </row>
    <row r="26" spans="1:19" ht="15.75" customHeight="1">
      <c r="A26" s="20">
        <v>11</v>
      </c>
      <c r="B26" s="139"/>
      <c r="C26" s="127"/>
      <c r="D26" s="128"/>
      <c r="E26" s="105"/>
      <c r="F26" s="49"/>
      <c r="G26" s="50"/>
      <c r="H26" s="50"/>
      <c r="I26" s="106"/>
      <c r="J26" s="49"/>
      <c r="K26" s="49"/>
      <c r="L26" s="49"/>
      <c r="M26" s="49">
        <f t="shared" si="0"/>
        <v>0</v>
      </c>
      <c r="N26" s="49"/>
      <c r="O26" s="49">
        <f t="shared" si="1"/>
        <v>0</v>
      </c>
      <c r="P26" s="49"/>
      <c r="Q26" s="107"/>
      <c r="R26" s="139"/>
      <c r="S26" s="233"/>
    </row>
    <row r="27" spans="1:19" ht="15.75" customHeight="1">
      <c r="A27" s="20">
        <v>12</v>
      </c>
      <c r="B27" s="139"/>
      <c r="C27" s="127"/>
      <c r="D27" s="128"/>
      <c r="E27" s="49"/>
      <c r="F27" s="49"/>
      <c r="G27" s="50"/>
      <c r="H27" s="50"/>
      <c r="I27" s="106"/>
      <c r="J27" s="49"/>
      <c r="K27" s="49"/>
      <c r="L27" s="49"/>
      <c r="M27" s="49">
        <f t="shared" si="0"/>
        <v>0</v>
      </c>
      <c r="N27" s="49"/>
      <c r="O27" s="49">
        <f t="shared" si="1"/>
        <v>0</v>
      </c>
      <c r="P27" s="49"/>
      <c r="Q27" s="107"/>
      <c r="R27" s="139"/>
      <c r="S27" s="233"/>
    </row>
    <row r="28" spans="1:19" ht="15.75" customHeight="1">
      <c r="A28" s="20">
        <v>13</v>
      </c>
      <c r="B28" s="139"/>
      <c r="C28" s="127"/>
      <c r="D28" s="128"/>
      <c r="E28" s="105"/>
      <c r="F28" s="49"/>
      <c r="G28" s="50"/>
      <c r="H28" s="50"/>
      <c r="I28" s="106"/>
      <c r="J28" s="49"/>
      <c r="K28" s="49"/>
      <c r="L28" s="49"/>
      <c r="M28" s="49">
        <f t="shared" si="0"/>
        <v>0</v>
      </c>
      <c r="N28" s="49"/>
      <c r="O28" s="49">
        <f t="shared" si="1"/>
        <v>0</v>
      </c>
      <c r="P28" s="49"/>
      <c r="Q28" s="107"/>
      <c r="R28" s="139"/>
      <c r="S28" s="233"/>
    </row>
    <row r="29" spans="1:19" ht="15.75">
      <c r="A29" s="20">
        <v>14</v>
      </c>
      <c r="B29" s="139"/>
      <c r="C29" s="127"/>
      <c r="D29" s="128"/>
      <c r="E29" s="46"/>
      <c r="F29" s="47"/>
      <c r="G29" s="48"/>
      <c r="H29" s="48"/>
      <c r="I29" s="106"/>
      <c r="J29" s="49"/>
      <c r="K29" s="49"/>
      <c r="L29" s="49"/>
      <c r="M29" s="49">
        <f t="shared" si="0"/>
        <v>0</v>
      </c>
      <c r="N29" s="49"/>
      <c r="O29" s="49">
        <f t="shared" si="1"/>
        <v>0</v>
      </c>
      <c r="P29" s="49"/>
      <c r="Q29" s="107"/>
      <c r="R29" s="139"/>
      <c r="S29" s="270"/>
    </row>
    <row r="30" spans="1:19" ht="15.75">
      <c r="A30" s="20">
        <v>15</v>
      </c>
      <c r="B30" s="139"/>
      <c r="C30" s="127"/>
      <c r="D30" s="128"/>
      <c r="E30" s="105"/>
      <c r="F30" s="49"/>
      <c r="G30" s="50"/>
      <c r="H30" s="50"/>
      <c r="I30" s="106"/>
      <c r="J30" s="49"/>
      <c r="K30" s="49"/>
      <c r="L30" s="49"/>
      <c r="M30" s="49">
        <f t="shared" si="0"/>
        <v>0</v>
      </c>
      <c r="N30" s="49"/>
      <c r="O30" s="49">
        <f t="shared" si="1"/>
        <v>0</v>
      </c>
      <c r="P30" s="49"/>
      <c r="Q30" s="107"/>
      <c r="R30" s="139"/>
      <c r="S30" s="233"/>
    </row>
    <row r="31" spans="1:19" ht="15.75">
      <c r="A31" s="35"/>
      <c r="B31" s="231"/>
      <c r="C31" s="231"/>
      <c r="D31" s="231"/>
      <c r="E31" s="129"/>
      <c r="F31" s="41"/>
      <c r="G31" s="40"/>
      <c r="H31" s="40"/>
      <c r="I31" s="119"/>
      <c r="J31" s="41"/>
      <c r="K31" s="41"/>
      <c r="L31" s="41"/>
      <c r="M31" s="41"/>
      <c r="N31" s="41"/>
      <c r="O31" s="41"/>
      <c r="P31" s="41"/>
      <c r="Q31" s="41"/>
      <c r="R31" s="231"/>
      <c r="S31" s="231"/>
    </row>
    <row r="32" spans="1:19" ht="13.5">
      <c r="A32" s="259" t="s">
        <v>31</v>
      </c>
      <c r="B32" s="21"/>
      <c r="C32" s="21"/>
      <c r="D32" s="255" t="s">
        <v>62</v>
      </c>
      <c r="G32" s="1"/>
      <c r="H32" s="1"/>
      <c r="I32" s="260" t="s">
        <v>55</v>
      </c>
      <c r="J32" s="21"/>
      <c r="K32" s="34"/>
      <c r="L32" s="255"/>
      <c r="M32" s="255"/>
      <c r="O32" s="255" t="s">
        <v>63</v>
      </c>
    </row>
    <row r="33" spans="1:20" ht="13.5">
      <c r="A33" s="260"/>
      <c r="B33" s="34"/>
      <c r="C33" s="34"/>
      <c r="D33" s="21"/>
      <c r="E33" s="21"/>
      <c r="F33" s="21"/>
      <c r="G33" s="21"/>
      <c r="H33" s="21"/>
      <c r="I33" s="260"/>
      <c r="J33" s="21"/>
      <c r="K33" s="34"/>
      <c r="L33" s="256"/>
    </row>
    <row r="34" spans="1:20" ht="13.5">
      <c r="A34" s="260" t="s">
        <v>30</v>
      </c>
      <c r="B34" s="34"/>
      <c r="C34" s="34"/>
      <c r="D34" s="255" t="s">
        <v>75</v>
      </c>
      <c r="G34" s="1"/>
      <c r="H34" s="1"/>
      <c r="I34" s="260" t="s">
        <v>57</v>
      </c>
      <c r="J34" s="21"/>
      <c r="K34" s="34"/>
      <c r="L34" s="255"/>
    </row>
    <row r="35" spans="1:20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T35" s="17"/>
    </row>
    <row r="36" spans="1:20" ht="15">
      <c r="T36" s="17"/>
    </row>
    <row r="37" spans="1:20" ht="15.75">
      <c r="B37" s="1"/>
      <c r="J37" s="42"/>
      <c r="K37" s="1"/>
      <c r="L37" s="1"/>
      <c r="M37" s="42"/>
      <c r="N37" s="42"/>
      <c r="P37" s="42"/>
      <c r="Q37" s="42"/>
      <c r="R37" s="43"/>
      <c r="S37" s="21"/>
    </row>
    <row r="38" spans="1:20" ht="15.75">
      <c r="J38" s="42"/>
      <c r="K38" s="42"/>
      <c r="L38" s="42"/>
      <c r="M38" s="42"/>
      <c r="N38" s="42"/>
      <c r="O38" s="42"/>
      <c r="P38" s="42"/>
      <c r="Q38" s="42"/>
      <c r="R38" s="43"/>
      <c r="S38" s="21"/>
    </row>
    <row r="39" spans="1:20" ht="15.75">
      <c r="J39" s="42"/>
      <c r="K39" s="1"/>
      <c r="L39" s="1"/>
      <c r="M39" s="42"/>
      <c r="N39" s="42"/>
      <c r="P39" s="42"/>
      <c r="Q39" s="42"/>
      <c r="R39" s="43"/>
      <c r="S39" s="21"/>
    </row>
    <row r="41" spans="1:20" ht="15">
      <c r="T41" s="16"/>
    </row>
    <row r="42" spans="1:20" ht="15">
      <c r="T42" s="16"/>
    </row>
    <row r="43" spans="1:20" ht="15">
      <c r="T43" s="16"/>
    </row>
  </sheetData>
  <sheetProtection selectLockedCells="1" selectUnlockedCells="1"/>
  <mergeCells count="30">
    <mergeCell ref="A1:S1"/>
    <mergeCell ref="A2:S2"/>
    <mergeCell ref="A3:S3"/>
    <mergeCell ref="A4:S4"/>
    <mergeCell ref="A14:A15"/>
    <mergeCell ref="B14:D15"/>
    <mergeCell ref="A5:C5"/>
    <mergeCell ref="Q5:S5"/>
    <mergeCell ref="D10:P10"/>
    <mergeCell ref="A6:C6"/>
    <mergeCell ref="D6:P6"/>
    <mergeCell ref="Q6:S6"/>
    <mergeCell ref="D8:P8"/>
    <mergeCell ref="D9:P9"/>
    <mergeCell ref="L14:M14"/>
    <mergeCell ref="H14:H15"/>
    <mergeCell ref="A7:C7"/>
    <mergeCell ref="D7:P7"/>
    <mergeCell ref="Q7:S7"/>
    <mergeCell ref="N14:N15"/>
    <mergeCell ref="R14:S15"/>
    <mergeCell ref="P14:P15"/>
    <mergeCell ref="F14:F15"/>
    <mergeCell ref="Q14:Q15"/>
    <mergeCell ref="G14:G15"/>
    <mergeCell ref="I14:I15"/>
    <mergeCell ref="J14:J15"/>
    <mergeCell ref="K14:K15"/>
    <mergeCell ref="O14:O15"/>
    <mergeCell ref="E14:E15"/>
  </mergeCells>
  <phoneticPr fontId="1" type="noConversion"/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topLeftCell="A5" zoomScale="80" zoomScaleSheetLayoutView="80" workbookViewId="0">
      <selection activeCell="E34" sqref="E34"/>
    </sheetView>
  </sheetViews>
  <sheetFormatPr defaultRowHeight="12.75"/>
  <cols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3.5">
      <c r="A5" s="803" t="s">
        <v>73</v>
      </c>
      <c r="B5" s="803"/>
      <c r="C5" s="803"/>
      <c r="D5" s="51"/>
      <c r="E5" s="51"/>
      <c r="F5" s="51"/>
      <c r="G5" s="51"/>
      <c r="H5" s="51"/>
      <c r="I5" s="51"/>
      <c r="J5" s="51"/>
      <c r="K5" s="51"/>
      <c r="L5" s="817" t="s">
        <v>68</v>
      </c>
      <c r="M5" s="817"/>
      <c r="N5" s="817"/>
    </row>
    <row r="6" spans="1:14" ht="15.75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2.75" customHeight="1">
      <c r="A7" s="799" t="s">
        <v>52</v>
      </c>
      <c r="B7" s="799"/>
      <c r="C7" s="800" t="s">
        <v>71</v>
      </c>
      <c r="D7" s="801"/>
      <c r="E7" s="801"/>
      <c r="F7" s="801"/>
      <c r="G7" s="801"/>
      <c r="H7" s="801"/>
      <c r="I7" s="801"/>
      <c r="J7" s="801"/>
      <c r="K7" s="802"/>
      <c r="L7" s="808" t="s">
        <v>3</v>
      </c>
      <c r="M7" s="808"/>
      <c r="N7" s="808"/>
    </row>
    <row r="8" spans="1:14">
      <c r="A8" s="809">
        <v>72</v>
      </c>
      <c r="B8" s="809"/>
      <c r="C8" s="52"/>
      <c r="D8" s="810" t="s">
        <v>72</v>
      </c>
      <c r="E8" s="811"/>
      <c r="F8" s="811"/>
      <c r="G8" s="811"/>
      <c r="H8" s="811"/>
      <c r="I8" s="811"/>
      <c r="J8" s="811"/>
      <c r="K8" s="811"/>
      <c r="L8" s="19" t="s">
        <v>51</v>
      </c>
      <c r="M8" s="19" t="s">
        <v>61</v>
      </c>
      <c r="N8" s="19" t="s">
        <v>69</v>
      </c>
    </row>
    <row r="9" spans="1:14" ht="15.75">
      <c r="A9" s="809"/>
      <c r="B9" s="809"/>
      <c r="C9" s="52"/>
      <c r="D9" s="810" t="s">
        <v>46</v>
      </c>
      <c r="E9" s="811"/>
      <c r="F9" s="811"/>
      <c r="G9" s="811"/>
      <c r="H9" s="811"/>
      <c r="I9" s="811"/>
      <c r="J9" s="811"/>
      <c r="K9" s="811"/>
      <c r="L9" s="299">
        <v>33</v>
      </c>
      <c r="M9" s="299">
        <v>40</v>
      </c>
      <c r="N9" s="299">
        <v>57</v>
      </c>
    </row>
    <row r="10" spans="1:14" ht="13.5" thickBot="1">
      <c r="A10" s="246"/>
      <c r="B10" s="246"/>
      <c r="C10" s="52"/>
      <c r="D10" s="810" t="s">
        <v>109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 ht="15.75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300"/>
      <c r="M11" s="300"/>
      <c r="N11" s="300"/>
    </row>
    <row r="12" spans="1:14" ht="13.5" thickBot="1">
      <c r="A12" s="246"/>
      <c r="B12" s="257" t="s">
        <v>60</v>
      </c>
      <c r="C12" s="265"/>
      <c r="D12" s="254"/>
      <c r="E12" s="252">
        <v>289</v>
      </c>
      <c r="F12" s="35"/>
      <c r="G12" s="35"/>
      <c r="H12" s="35"/>
      <c r="I12" s="35"/>
      <c r="J12" s="35"/>
      <c r="K12" s="35"/>
      <c r="L12" s="53"/>
      <c r="M12" s="53"/>
      <c r="N12" s="53"/>
    </row>
    <row r="13" spans="1:1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13</v>
      </c>
      <c r="L14" s="798" t="s">
        <v>14</v>
      </c>
      <c r="M14" s="798" t="s">
        <v>15</v>
      </c>
      <c r="N14" s="798"/>
    </row>
    <row r="15" spans="1:14">
      <c r="A15" s="798"/>
      <c r="B15" s="813"/>
      <c r="C15" s="813"/>
      <c r="D15" s="813"/>
      <c r="E15" s="813"/>
      <c r="F15" s="813"/>
      <c r="G15" s="813"/>
      <c r="H15" s="818"/>
      <c r="I15" s="813"/>
      <c r="J15" s="813"/>
      <c r="K15" s="813"/>
      <c r="L15" s="813"/>
      <c r="M15" s="813"/>
      <c r="N15" s="813"/>
    </row>
    <row r="16" spans="1:14" s="1" customFormat="1" ht="15" customHeight="1">
      <c r="A16" s="295">
        <v>1</v>
      </c>
      <c r="B16" s="407" t="s">
        <v>195</v>
      </c>
      <c r="C16" s="440"/>
      <c r="D16" s="441"/>
      <c r="E16" s="339">
        <v>1999</v>
      </c>
      <c r="F16" s="339" t="s">
        <v>51</v>
      </c>
      <c r="G16" s="45" t="s">
        <v>191</v>
      </c>
      <c r="H16" s="504"/>
      <c r="I16" s="37">
        <v>62.9</v>
      </c>
      <c r="J16" s="524">
        <v>64</v>
      </c>
      <c r="K16" s="44">
        <v>20</v>
      </c>
      <c r="L16" s="44" t="s">
        <v>69</v>
      </c>
      <c r="M16" s="514" t="s">
        <v>190</v>
      </c>
      <c r="N16" s="415"/>
    </row>
    <row r="17" spans="1:14" s="1" customFormat="1" ht="15">
      <c r="A17" s="295">
        <v>2</v>
      </c>
      <c r="B17" s="407" t="s">
        <v>104</v>
      </c>
      <c r="C17" s="440"/>
      <c r="D17" s="441"/>
      <c r="E17" s="122">
        <v>1997</v>
      </c>
      <c r="F17" s="44" t="s">
        <v>61</v>
      </c>
      <c r="G17" s="45" t="s">
        <v>97</v>
      </c>
      <c r="H17" s="45"/>
      <c r="I17" s="37">
        <v>62.2</v>
      </c>
      <c r="J17" s="524">
        <v>61</v>
      </c>
      <c r="K17" s="44">
        <v>18</v>
      </c>
      <c r="L17" s="44" t="s">
        <v>69</v>
      </c>
      <c r="M17" s="389" t="s">
        <v>435</v>
      </c>
      <c r="N17" s="410"/>
    </row>
    <row r="18" spans="1:14" s="1" customFormat="1" ht="31.5">
      <c r="A18" s="295">
        <v>3</v>
      </c>
      <c r="B18" s="407" t="s">
        <v>122</v>
      </c>
      <c r="C18" s="440"/>
      <c r="D18" s="441"/>
      <c r="E18" s="339">
        <v>1997</v>
      </c>
      <c r="F18" s="44" t="s">
        <v>61</v>
      </c>
      <c r="G18" s="45" t="s">
        <v>125</v>
      </c>
      <c r="H18" s="427" t="s">
        <v>127</v>
      </c>
      <c r="I18" s="37">
        <v>62.3</v>
      </c>
      <c r="J18" s="524">
        <v>58</v>
      </c>
      <c r="K18" s="44">
        <v>16</v>
      </c>
      <c r="L18" s="44" t="s">
        <v>69</v>
      </c>
      <c r="M18" s="512" t="s">
        <v>130</v>
      </c>
      <c r="N18" s="410"/>
    </row>
    <row r="19" spans="1:14" s="1" customFormat="1" ht="15.75">
      <c r="A19" s="295">
        <v>4</v>
      </c>
      <c r="B19" s="407" t="s">
        <v>121</v>
      </c>
      <c r="C19" s="440"/>
      <c r="D19" s="441"/>
      <c r="E19" s="339">
        <v>1993</v>
      </c>
      <c r="F19" s="314" t="s">
        <v>69</v>
      </c>
      <c r="G19" s="45" t="s">
        <v>125</v>
      </c>
      <c r="H19" s="427" t="s">
        <v>126</v>
      </c>
      <c r="I19" s="37">
        <v>62.75</v>
      </c>
      <c r="J19" s="524">
        <v>56</v>
      </c>
      <c r="K19" s="44">
        <v>15</v>
      </c>
      <c r="L19" s="44" t="s">
        <v>61</v>
      </c>
      <c r="M19" s="389" t="s">
        <v>129</v>
      </c>
      <c r="N19" s="410"/>
    </row>
    <row r="20" spans="1:14" s="1" customFormat="1" ht="15.75">
      <c r="A20" s="295">
        <v>5</v>
      </c>
      <c r="B20" s="512" t="s">
        <v>365</v>
      </c>
      <c r="C20" s="425"/>
      <c r="D20" s="415"/>
      <c r="E20" s="314">
        <v>1995</v>
      </c>
      <c r="F20" s="314" t="s">
        <v>61</v>
      </c>
      <c r="G20" s="45" t="s">
        <v>343</v>
      </c>
      <c r="H20" s="504" t="s">
        <v>128</v>
      </c>
      <c r="I20" s="37">
        <v>62</v>
      </c>
      <c r="J20" s="524">
        <v>52</v>
      </c>
      <c r="K20" s="44">
        <v>14</v>
      </c>
      <c r="L20" s="44" t="s">
        <v>61</v>
      </c>
      <c r="M20" s="389" t="s">
        <v>448</v>
      </c>
      <c r="N20" s="410"/>
    </row>
    <row r="21" spans="1:14" s="1" customFormat="1" ht="15.75">
      <c r="A21" s="295">
        <v>6</v>
      </c>
      <c r="B21" s="407" t="s">
        <v>124</v>
      </c>
      <c r="C21" s="440"/>
      <c r="D21" s="441"/>
      <c r="E21" s="339">
        <v>1989</v>
      </c>
      <c r="F21" s="339" t="s">
        <v>61</v>
      </c>
      <c r="G21" s="45" t="s">
        <v>125</v>
      </c>
      <c r="H21" s="427" t="s">
        <v>128</v>
      </c>
      <c r="I21" s="37">
        <v>63</v>
      </c>
      <c r="J21" s="524">
        <v>43</v>
      </c>
      <c r="K21" s="44">
        <v>13</v>
      </c>
      <c r="L21" s="44" t="s">
        <v>61</v>
      </c>
      <c r="M21" s="389" t="s">
        <v>131</v>
      </c>
      <c r="N21" s="410"/>
    </row>
    <row r="22" spans="1:14" s="1" customFormat="1" ht="31.5">
      <c r="A22" s="295">
        <v>7</v>
      </c>
      <c r="B22" s="45" t="s">
        <v>123</v>
      </c>
      <c r="C22" s="466"/>
      <c r="D22" s="441"/>
      <c r="E22" s="339">
        <v>1996</v>
      </c>
      <c r="F22" s="339" t="s">
        <v>51</v>
      </c>
      <c r="G22" s="45" t="s">
        <v>125</v>
      </c>
      <c r="H22" s="427" t="s">
        <v>127</v>
      </c>
      <c r="I22" s="37">
        <v>62.8</v>
      </c>
      <c r="J22" s="524">
        <v>42</v>
      </c>
      <c r="K22" s="44">
        <v>12</v>
      </c>
      <c r="L22" s="44" t="s">
        <v>488</v>
      </c>
      <c r="M22" s="389" t="s">
        <v>129</v>
      </c>
      <c r="N22" s="410"/>
    </row>
    <row r="23" spans="1:14" s="1" customFormat="1" ht="15">
      <c r="A23" s="295">
        <v>8</v>
      </c>
      <c r="B23" s="45" t="s">
        <v>265</v>
      </c>
      <c r="C23" s="466"/>
      <c r="D23" s="441"/>
      <c r="E23" s="339">
        <v>1994</v>
      </c>
      <c r="F23" s="339" t="s">
        <v>51</v>
      </c>
      <c r="G23" s="45" t="s">
        <v>266</v>
      </c>
      <c r="H23" s="45" t="s">
        <v>144</v>
      </c>
      <c r="I23" s="37">
        <v>62.7</v>
      </c>
      <c r="J23" s="524">
        <v>40</v>
      </c>
      <c r="K23" s="44">
        <v>11</v>
      </c>
      <c r="L23" s="44" t="s">
        <v>488</v>
      </c>
      <c r="M23" s="389" t="s">
        <v>267</v>
      </c>
      <c r="N23" s="410"/>
    </row>
    <row r="24" spans="1:14" s="1" customFormat="1" ht="15.75">
      <c r="A24" s="295">
        <v>9</v>
      </c>
      <c r="B24" s="45" t="s">
        <v>396</v>
      </c>
      <c r="C24" s="466"/>
      <c r="D24" s="441"/>
      <c r="E24" s="339">
        <v>1991</v>
      </c>
      <c r="F24" s="427" t="s">
        <v>51</v>
      </c>
      <c r="G24" s="45" t="s">
        <v>394</v>
      </c>
      <c r="H24" s="427"/>
      <c r="I24" s="37">
        <v>63</v>
      </c>
      <c r="J24" s="524">
        <v>26</v>
      </c>
      <c r="K24" s="44">
        <v>10</v>
      </c>
      <c r="L24" s="44"/>
      <c r="M24" s="389" t="s">
        <v>397</v>
      </c>
      <c r="N24" s="410"/>
    </row>
    <row r="25" spans="1:14" s="1" customFormat="1" ht="15">
      <c r="A25" s="295">
        <v>10</v>
      </c>
      <c r="B25" s="45" t="s">
        <v>455</v>
      </c>
      <c r="C25" s="466"/>
      <c r="D25" s="441"/>
      <c r="E25" s="122">
        <v>1982</v>
      </c>
      <c r="F25" s="44" t="s">
        <v>51</v>
      </c>
      <c r="G25" s="45" t="s">
        <v>188</v>
      </c>
      <c r="H25" s="45"/>
      <c r="I25" s="37">
        <v>61.35</v>
      </c>
      <c r="J25" s="524">
        <v>24</v>
      </c>
      <c r="K25" s="44">
        <v>9</v>
      </c>
      <c r="L25" s="44"/>
      <c r="M25" s="389" t="s">
        <v>179</v>
      </c>
      <c r="N25" s="410"/>
    </row>
    <row r="26" spans="1:14" s="396" customFormat="1" ht="15.75">
      <c r="A26" s="295">
        <v>11</v>
      </c>
      <c r="B26" s="407" t="s">
        <v>393</v>
      </c>
      <c r="C26" s="440"/>
      <c r="D26" s="441"/>
      <c r="E26" s="314">
        <v>1993</v>
      </c>
      <c r="F26" s="427" t="s">
        <v>51</v>
      </c>
      <c r="G26" s="45" t="s">
        <v>394</v>
      </c>
      <c r="H26" s="427"/>
      <c r="I26" s="37">
        <v>62.9</v>
      </c>
      <c r="J26" s="524">
        <v>21</v>
      </c>
      <c r="K26" s="44">
        <v>8</v>
      </c>
      <c r="L26" s="44"/>
      <c r="M26" s="389" t="s">
        <v>395</v>
      </c>
      <c r="N26" s="410"/>
    </row>
    <row r="27" spans="1:14" s="1" customFormat="1" ht="15">
      <c r="A27" s="295">
        <v>12</v>
      </c>
      <c r="B27" s="45" t="s">
        <v>211</v>
      </c>
      <c r="C27" s="466"/>
      <c r="D27" s="441"/>
      <c r="E27" s="339">
        <v>1989</v>
      </c>
      <c r="F27" s="339">
        <v>1</v>
      </c>
      <c r="G27" s="45" t="s">
        <v>202</v>
      </c>
      <c r="H27" s="45"/>
      <c r="I27" s="37">
        <v>62.5</v>
      </c>
      <c r="J27" s="524">
        <v>12</v>
      </c>
      <c r="K27" s="44">
        <v>7</v>
      </c>
      <c r="L27" s="44"/>
      <c r="M27" s="819" t="s">
        <v>203</v>
      </c>
      <c r="N27" s="820"/>
    </row>
    <row r="28" spans="1:14">
      <c r="A28" s="806"/>
      <c r="B28" s="807"/>
      <c r="C28" s="807"/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</row>
    <row r="30" spans="1:14" ht="13.5">
      <c r="A30" s="259" t="s">
        <v>31</v>
      </c>
      <c r="B30" s="21"/>
      <c r="C30" s="21"/>
      <c r="D30" s="255" t="s">
        <v>62</v>
      </c>
      <c r="G30" s="1"/>
      <c r="H30" s="1"/>
      <c r="I30" s="260" t="s">
        <v>57</v>
      </c>
      <c r="J30" s="21"/>
      <c r="K30" s="34"/>
      <c r="L30" s="255" t="s">
        <v>484</v>
      </c>
    </row>
    <row r="31" spans="1:14" ht="13.5">
      <c r="A31" s="260"/>
      <c r="B31" s="34"/>
      <c r="C31" s="34"/>
      <c r="D31" s="21"/>
      <c r="E31" s="21"/>
      <c r="F31" s="21"/>
      <c r="G31" s="21"/>
      <c r="H31" s="21"/>
      <c r="I31" s="260"/>
      <c r="J31" s="21"/>
      <c r="K31" s="34"/>
      <c r="L31" s="256"/>
    </row>
    <row r="32" spans="1:14" ht="13.5">
      <c r="A32" s="260" t="s">
        <v>30</v>
      </c>
      <c r="B32" s="34"/>
      <c r="C32" s="34"/>
      <c r="D32" s="255" t="s">
        <v>75</v>
      </c>
      <c r="G32" s="1"/>
      <c r="H32" s="1"/>
      <c r="I32" s="260" t="s">
        <v>55</v>
      </c>
      <c r="J32" s="21"/>
      <c r="K32" s="34"/>
      <c r="L32" s="255" t="s">
        <v>63</v>
      </c>
    </row>
  </sheetData>
  <sortState ref="B16:N27">
    <sortCondition descending="1" ref="J16:J27"/>
  </sortState>
  <mergeCells count="29">
    <mergeCell ref="A6:C6"/>
    <mergeCell ref="D6:K6"/>
    <mergeCell ref="J14:J15"/>
    <mergeCell ref="K14:K15"/>
    <mergeCell ref="A1:N1"/>
    <mergeCell ref="A2:N2"/>
    <mergeCell ref="A3:N3"/>
    <mergeCell ref="A4:N4"/>
    <mergeCell ref="L6:N6"/>
    <mergeCell ref="A5:C5"/>
    <mergeCell ref="L5:N5"/>
    <mergeCell ref="A7:B7"/>
    <mergeCell ref="C7:K7"/>
    <mergeCell ref="L7:N7"/>
    <mergeCell ref="G14:G15"/>
    <mergeCell ref="I14:I15"/>
    <mergeCell ref="A28:N28"/>
    <mergeCell ref="A8:B9"/>
    <mergeCell ref="D8:K8"/>
    <mergeCell ref="D9:K9"/>
    <mergeCell ref="D10:K10"/>
    <mergeCell ref="A14:A15"/>
    <mergeCell ref="B14:D15"/>
    <mergeCell ref="E14:E15"/>
    <mergeCell ref="F14:F15"/>
    <mergeCell ref="L14:L15"/>
    <mergeCell ref="M14:N15"/>
    <mergeCell ref="H14:H15"/>
    <mergeCell ref="M27:N27"/>
  </mergeCells>
  <phoneticPr fontId="1" type="noConversion"/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44"/>
  <sheetViews>
    <sheetView showWhiteSpace="0" view="pageBreakPreview" topLeftCell="A10" zoomScaleNormal="110" zoomScaleSheetLayoutView="100" zoomScalePageLayoutView="85" workbookViewId="0">
      <selection activeCell="I17" sqref="I17"/>
    </sheetView>
  </sheetViews>
  <sheetFormatPr defaultRowHeight="12.75"/>
  <cols>
    <col min="1" max="1" width="6.7109375" customWidth="1"/>
    <col min="2" max="2" width="6" customWidth="1"/>
    <col min="3" max="3" width="13.7109375" customWidth="1"/>
    <col min="4" max="4" width="5.570312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>
      <c r="A1" s="905" t="s">
        <v>43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19" ht="15.75" customHeight="1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</row>
    <row r="3" spans="1:19" ht="15.75" customHeight="1">
      <c r="A3" s="905" t="s">
        <v>76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</row>
    <row r="4" spans="1:19" ht="15.75" customHeight="1">
      <c r="A4" s="905" t="s">
        <v>84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</row>
    <row r="5" spans="1:19" ht="12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03" t="s">
        <v>68</v>
      </c>
      <c r="R5" s="803"/>
      <c r="S5" s="803"/>
    </row>
    <row r="6" spans="1:19" ht="15.75" customHeight="1">
      <c r="A6" s="804" t="s">
        <v>74</v>
      </c>
      <c r="B6" s="804"/>
      <c r="C6" s="805"/>
      <c r="D6" s="816" t="s">
        <v>49</v>
      </c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909" t="s">
        <v>2</v>
      </c>
      <c r="R6" s="909"/>
      <c r="S6" s="909"/>
    </row>
    <row r="7" spans="1:19" ht="15.75" customHeight="1">
      <c r="A7" s="899" t="s">
        <v>52</v>
      </c>
      <c r="B7" s="900"/>
      <c r="C7" s="901"/>
      <c r="D7" s="902" t="s">
        <v>71</v>
      </c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903"/>
      <c r="Q7" s="899" t="s">
        <v>3</v>
      </c>
      <c r="R7" s="900"/>
      <c r="S7" s="901"/>
    </row>
    <row r="8" spans="1:19" ht="15.75" customHeight="1">
      <c r="A8" s="247" t="s">
        <v>4</v>
      </c>
      <c r="B8" s="247" t="s">
        <v>47</v>
      </c>
      <c r="C8" s="247" t="s">
        <v>85</v>
      </c>
      <c r="D8" s="902" t="s">
        <v>72</v>
      </c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903"/>
      <c r="Q8" s="20" t="s">
        <v>51</v>
      </c>
      <c r="R8" s="20" t="s">
        <v>61</v>
      </c>
      <c r="S8" s="20" t="s">
        <v>69</v>
      </c>
    </row>
    <row r="9" spans="1:19" ht="15.75" customHeight="1">
      <c r="A9" s="306">
        <v>147</v>
      </c>
      <c r="B9" s="306">
        <v>204</v>
      </c>
      <c r="C9" s="302">
        <v>232</v>
      </c>
      <c r="D9" s="902" t="s">
        <v>50</v>
      </c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903"/>
      <c r="Q9" s="299">
        <v>70</v>
      </c>
      <c r="R9" s="299">
        <v>100</v>
      </c>
      <c r="S9" s="299">
        <v>170</v>
      </c>
    </row>
    <row r="10" spans="1:19" ht="15.75" customHeight="1" thickBot="1">
      <c r="A10" s="35"/>
      <c r="B10" s="35"/>
      <c r="C10" s="35"/>
      <c r="D10" s="907" t="s">
        <v>118</v>
      </c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35"/>
      <c r="R10" s="35"/>
      <c r="S10" s="35"/>
    </row>
    <row r="11" spans="1:19" ht="15.75" customHeight="1">
      <c r="A11" s="35"/>
      <c r="B11" s="248" t="s">
        <v>59</v>
      </c>
      <c r="C11" s="264"/>
      <c r="D11" s="253"/>
      <c r="E11" s="249">
        <v>29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35"/>
      <c r="R11" s="35"/>
      <c r="S11" s="35"/>
    </row>
    <row r="12" spans="1:19" ht="15.75" customHeight="1" thickBot="1">
      <c r="A12" s="35"/>
      <c r="B12" s="257" t="s">
        <v>60</v>
      </c>
      <c r="C12" s="265"/>
      <c r="D12" s="254"/>
      <c r="E12" s="252">
        <v>289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35"/>
      <c r="R12" s="35"/>
      <c r="S12" s="35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906" t="s">
        <v>7</v>
      </c>
      <c r="B14" s="798" t="s">
        <v>8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7</v>
      </c>
      <c r="L14" s="904" t="s">
        <v>5</v>
      </c>
      <c r="M14" s="904"/>
      <c r="N14" s="904" t="s">
        <v>7</v>
      </c>
      <c r="O14" s="798" t="s">
        <v>45</v>
      </c>
      <c r="P14" s="798" t="s">
        <v>13</v>
      </c>
      <c r="Q14" s="798" t="s">
        <v>14</v>
      </c>
      <c r="R14" s="798" t="s">
        <v>15</v>
      </c>
      <c r="S14" s="798"/>
    </row>
    <row r="15" spans="1:19" ht="12" customHeight="1">
      <c r="A15" s="906"/>
      <c r="B15" s="813"/>
      <c r="C15" s="813"/>
      <c r="D15" s="813"/>
      <c r="E15" s="813"/>
      <c r="F15" s="813"/>
      <c r="G15" s="813"/>
      <c r="H15" s="818"/>
      <c r="I15" s="813"/>
      <c r="J15" s="813"/>
      <c r="K15" s="813"/>
      <c r="L15" s="341" t="s">
        <v>6</v>
      </c>
      <c r="M15" s="341" t="s">
        <v>16</v>
      </c>
      <c r="N15" s="911"/>
      <c r="O15" s="813"/>
      <c r="P15" s="813"/>
      <c r="Q15" s="813"/>
      <c r="R15" s="813"/>
      <c r="S15" s="813"/>
    </row>
    <row r="16" spans="1:19" ht="15.75" customHeight="1">
      <c r="A16" s="708">
        <v>1</v>
      </c>
      <c r="B16" s="696" t="s">
        <v>335</v>
      </c>
      <c r="C16" s="552"/>
      <c r="D16" s="550"/>
      <c r="E16" s="725">
        <v>1989</v>
      </c>
      <c r="F16" s="726" t="s">
        <v>61</v>
      </c>
      <c r="G16" s="332" t="s">
        <v>327</v>
      </c>
      <c r="H16" s="332" t="s">
        <v>128</v>
      </c>
      <c r="I16" s="322">
        <v>62.9</v>
      </c>
      <c r="J16" s="323">
        <v>109</v>
      </c>
      <c r="K16" s="323">
        <v>2</v>
      </c>
      <c r="L16" s="323">
        <v>164</v>
      </c>
      <c r="M16" s="323">
        <f t="shared" ref="M16:M31" si="0">L16/2</f>
        <v>82</v>
      </c>
      <c r="N16" s="323">
        <v>1</v>
      </c>
      <c r="O16" s="323">
        <f t="shared" ref="O16:O31" si="1">J16+M16</f>
        <v>191</v>
      </c>
      <c r="P16" s="323">
        <v>20</v>
      </c>
      <c r="Q16" s="728" t="s">
        <v>69</v>
      </c>
      <c r="R16" s="696" t="s">
        <v>326</v>
      </c>
      <c r="S16" s="550"/>
    </row>
    <row r="17" spans="1:19" ht="15.75" customHeight="1">
      <c r="A17" s="708">
        <f t="shared" ref="A17:A30" si="2">A16+1</f>
        <v>2</v>
      </c>
      <c r="B17" s="695" t="s">
        <v>195</v>
      </c>
      <c r="C17" s="552"/>
      <c r="D17" s="697"/>
      <c r="E17" s="339">
        <v>1999</v>
      </c>
      <c r="F17" s="339" t="s">
        <v>51</v>
      </c>
      <c r="G17" s="703" t="s">
        <v>191</v>
      </c>
      <c r="H17" s="344"/>
      <c r="I17" s="37">
        <v>62.9</v>
      </c>
      <c r="J17" s="323">
        <v>112</v>
      </c>
      <c r="K17" s="323">
        <v>1</v>
      </c>
      <c r="L17" s="323">
        <v>157</v>
      </c>
      <c r="M17" s="323">
        <f t="shared" si="0"/>
        <v>78.5</v>
      </c>
      <c r="N17" s="323">
        <v>2</v>
      </c>
      <c r="O17" s="323">
        <f t="shared" si="1"/>
        <v>190.5</v>
      </c>
      <c r="P17" s="323">
        <v>18</v>
      </c>
      <c r="Q17" s="727" t="s">
        <v>69</v>
      </c>
      <c r="R17" s="551" t="s">
        <v>190</v>
      </c>
      <c r="S17" s="550"/>
    </row>
    <row r="18" spans="1:19" ht="15.75" customHeight="1">
      <c r="A18" s="708">
        <f t="shared" si="2"/>
        <v>3</v>
      </c>
      <c r="B18" s="549" t="s">
        <v>408</v>
      </c>
      <c r="C18" s="552"/>
      <c r="D18" s="698"/>
      <c r="E18" s="722">
        <v>1985</v>
      </c>
      <c r="F18" s="723" t="s">
        <v>69</v>
      </c>
      <c r="G18" s="504" t="s">
        <v>394</v>
      </c>
      <c r="H18" s="332"/>
      <c r="I18" s="322">
        <v>63</v>
      </c>
      <c r="J18" s="323">
        <v>85</v>
      </c>
      <c r="K18" s="323">
        <v>3</v>
      </c>
      <c r="L18" s="323">
        <v>120</v>
      </c>
      <c r="M18" s="323">
        <f t="shared" si="0"/>
        <v>60</v>
      </c>
      <c r="N18" s="323">
        <v>4</v>
      </c>
      <c r="O18" s="323">
        <f t="shared" si="1"/>
        <v>145</v>
      </c>
      <c r="P18" s="323">
        <v>16</v>
      </c>
      <c r="Q18" s="343" t="s">
        <v>61</v>
      </c>
      <c r="R18" s="549" t="s">
        <v>409</v>
      </c>
      <c r="S18" s="550"/>
    </row>
    <row r="19" spans="1:19" ht="15.75" customHeight="1">
      <c r="A19" s="708">
        <f t="shared" si="2"/>
        <v>4</v>
      </c>
      <c r="B19" s="549" t="s">
        <v>413</v>
      </c>
      <c r="C19" s="552"/>
      <c r="D19" s="550"/>
      <c r="E19" s="335">
        <v>1993</v>
      </c>
      <c r="F19" s="335" t="s">
        <v>61</v>
      </c>
      <c r="G19" s="504" t="s">
        <v>394</v>
      </c>
      <c r="H19" s="332"/>
      <c r="I19" s="322">
        <v>63</v>
      </c>
      <c r="J19" s="323">
        <v>75</v>
      </c>
      <c r="K19" s="323">
        <v>4</v>
      </c>
      <c r="L19" s="323">
        <v>102</v>
      </c>
      <c r="M19" s="323">
        <f t="shared" si="0"/>
        <v>51</v>
      </c>
      <c r="N19" s="323">
        <v>6</v>
      </c>
      <c r="O19" s="323">
        <f t="shared" si="1"/>
        <v>126</v>
      </c>
      <c r="P19" s="323">
        <v>15</v>
      </c>
      <c r="Q19" s="343" t="s">
        <v>61</v>
      </c>
      <c r="R19" s="549" t="s">
        <v>395</v>
      </c>
      <c r="S19" s="550"/>
    </row>
    <row r="20" spans="1:19" ht="15.75" customHeight="1">
      <c r="A20" s="708">
        <f t="shared" si="2"/>
        <v>5</v>
      </c>
      <c r="B20" s="696" t="s">
        <v>281</v>
      </c>
      <c r="C20" s="552"/>
      <c r="D20" s="550"/>
      <c r="E20" s="339">
        <v>1995</v>
      </c>
      <c r="F20" s="339" t="s">
        <v>51</v>
      </c>
      <c r="G20" s="504" t="s">
        <v>266</v>
      </c>
      <c r="H20" s="690" t="s">
        <v>468</v>
      </c>
      <c r="I20" s="322">
        <v>60.4</v>
      </c>
      <c r="J20" s="323">
        <v>73</v>
      </c>
      <c r="K20" s="323">
        <v>6</v>
      </c>
      <c r="L20" s="323">
        <v>103</v>
      </c>
      <c r="M20" s="323">
        <f t="shared" si="0"/>
        <v>51.5</v>
      </c>
      <c r="N20" s="323">
        <v>5</v>
      </c>
      <c r="O20" s="323">
        <f t="shared" si="1"/>
        <v>124.5</v>
      </c>
      <c r="P20" s="323">
        <v>14</v>
      </c>
      <c r="Q20" s="343" t="s">
        <v>488</v>
      </c>
      <c r="R20" s="549" t="s">
        <v>514</v>
      </c>
      <c r="S20" s="550"/>
    </row>
    <row r="21" spans="1:19" ht="15.75" customHeight="1">
      <c r="A21" s="708">
        <f t="shared" si="2"/>
        <v>6</v>
      </c>
      <c r="B21" s="549" t="s">
        <v>161</v>
      </c>
      <c r="C21" s="552"/>
      <c r="D21" s="550"/>
      <c r="E21" s="339">
        <v>1997</v>
      </c>
      <c r="F21" s="339" t="s">
        <v>61</v>
      </c>
      <c r="G21" s="327" t="s">
        <v>162</v>
      </c>
      <c r="H21" s="332" t="s">
        <v>144</v>
      </c>
      <c r="I21" s="322">
        <v>63</v>
      </c>
      <c r="J21" s="323">
        <v>62</v>
      </c>
      <c r="K21" s="323">
        <v>9</v>
      </c>
      <c r="L21" s="323">
        <v>125</v>
      </c>
      <c r="M21" s="323">
        <f t="shared" si="0"/>
        <v>62.5</v>
      </c>
      <c r="N21" s="323">
        <v>3</v>
      </c>
      <c r="O21" s="323">
        <f t="shared" si="1"/>
        <v>124.5</v>
      </c>
      <c r="P21" s="323">
        <v>13</v>
      </c>
      <c r="Q21" s="343" t="s">
        <v>61</v>
      </c>
      <c r="R21" s="549" t="s">
        <v>163</v>
      </c>
      <c r="S21" s="550"/>
    </row>
    <row r="22" spans="1:19" ht="15.75" customHeight="1">
      <c r="A22" s="548">
        <f t="shared" si="2"/>
        <v>7</v>
      </c>
      <c r="B22" s="695" t="s">
        <v>265</v>
      </c>
      <c r="C22" s="552"/>
      <c r="D22" s="550"/>
      <c r="E22" s="339">
        <v>1994</v>
      </c>
      <c r="F22" s="339" t="s">
        <v>51</v>
      </c>
      <c r="G22" s="504" t="s">
        <v>266</v>
      </c>
      <c r="H22" s="504" t="s">
        <v>144</v>
      </c>
      <c r="I22" s="37">
        <v>62.7</v>
      </c>
      <c r="J22" s="323">
        <v>74</v>
      </c>
      <c r="K22" s="323">
        <v>5</v>
      </c>
      <c r="L22" s="323">
        <v>93</v>
      </c>
      <c r="M22" s="323">
        <f t="shared" si="0"/>
        <v>46.5</v>
      </c>
      <c r="N22" s="323">
        <v>7</v>
      </c>
      <c r="O22" s="323">
        <f t="shared" si="1"/>
        <v>120.5</v>
      </c>
      <c r="P22" s="323">
        <v>12</v>
      </c>
      <c r="Q22" s="343" t="s">
        <v>488</v>
      </c>
      <c r="R22" s="696" t="s">
        <v>267</v>
      </c>
      <c r="S22" s="550"/>
    </row>
    <row r="23" spans="1:19" ht="15.75" customHeight="1">
      <c r="A23" s="704">
        <f t="shared" si="2"/>
        <v>8</v>
      </c>
      <c r="B23" s="696" t="s">
        <v>381</v>
      </c>
      <c r="C23" s="697"/>
      <c r="D23" s="698"/>
      <c r="E23" s="339">
        <v>1998</v>
      </c>
      <c r="F23" s="339" t="s">
        <v>51</v>
      </c>
      <c r="G23" s="332" t="s">
        <v>373</v>
      </c>
      <c r="H23" s="332"/>
      <c r="I23" s="322">
        <v>61.85</v>
      </c>
      <c r="J23" s="323">
        <v>67</v>
      </c>
      <c r="K23" s="323">
        <v>7</v>
      </c>
      <c r="L23" s="323">
        <v>75</v>
      </c>
      <c r="M23" s="323">
        <f t="shared" si="0"/>
        <v>37.5</v>
      </c>
      <c r="N23" s="323">
        <v>11</v>
      </c>
      <c r="O23" s="323">
        <f t="shared" si="1"/>
        <v>104.5</v>
      </c>
      <c r="P23" s="323">
        <v>11</v>
      </c>
      <c r="Q23" s="343" t="s">
        <v>488</v>
      </c>
      <c r="R23" s="696" t="s">
        <v>382</v>
      </c>
      <c r="S23" s="698"/>
    </row>
    <row r="24" spans="1:19" ht="19.5" customHeight="1">
      <c r="A24" s="704">
        <f t="shared" si="2"/>
        <v>9</v>
      </c>
      <c r="B24" s="549" t="s">
        <v>169</v>
      </c>
      <c r="C24" s="552"/>
      <c r="D24" s="550"/>
      <c r="E24" s="122">
        <v>1995</v>
      </c>
      <c r="F24" s="44">
        <v>1</v>
      </c>
      <c r="G24" s="312" t="s">
        <v>186</v>
      </c>
      <c r="H24" s="361" t="s">
        <v>144</v>
      </c>
      <c r="I24" s="322">
        <v>62.05</v>
      </c>
      <c r="J24" s="323">
        <v>60</v>
      </c>
      <c r="K24" s="323">
        <v>11</v>
      </c>
      <c r="L24" s="323">
        <v>85</v>
      </c>
      <c r="M24" s="323">
        <f t="shared" si="0"/>
        <v>42.5</v>
      </c>
      <c r="N24" s="323">
        <v>8</v>
      </c>
      <c r="O24" s="323">
        <f t="shared" si="1"/>
        <v>102.5</v>
      </c>
      <c r="P24" s="323">
        <v>10</v>
      </c>
      <c r="Q24" s="343" t="s">
        <v>488</v>
      </c>
      <c r="R24" s="549" t="s">
        <v>187</v>
      </c>
      <c r="S24" s="550"/>
    </row>
    <row r="25" spans="1:19" ht="15.75" customHeight="1">
      <c r="A25" s="548">
        <f t="shared" si="2"/>
        <v>10</v>
      </c>
      <c r="B25" s="696" t="s">
        <v>376</v>
      </c>
      <c r="C25" s="646"/>
      <c r="D25" s="647"/>
      <c r="E25" s="339">
        <v>1995</v>
      </c>
      <c r="F25" s="339" t="s">
        <v>51</v>
      </c>
      <c r="G25" s="332" t="s">
        <v>373</v>
      </c>
      <c r="H25" s="332"/>
      <c r="I25" s="322">
        <v>62.9</v>
      </c>
      <c r="J25" s="323">
        <v>61</v>
      </c>
      <c r="K25" s="323">
        <v>10</v>
      </c>
      <c r="L25" s="323">
        <v>80</v>
      </c>
      <c r="M25" s="323">
        <f t="shared" si="0"/>
        <v>40</v>
      </c>
      <c r="N25" s="323">
        <v>9</v>
      </c>
      <c r="O25" s="323">
        <f t="shared" si="1"/>
        <v>101</v>
      </c>
      <c r="P25" s="323">
        <v>9</v>
      </c>
      <c r="Q25" s="343" t="s">
        <v>488</v>
      </c>
      <c r="R25" s="696" t="s">
        <v>374</v>
      </c>
      <c r="S25" s="698"/>
    </row>
    <row r="26" spans="1:19" s="357" customFormat="1" ht="29.25" customHeight="1">
      <c r="A26" s="356">
        <f t="shared" si="2"/>
        <v>11</v>
      </c>
      <c r="B26" s="394" t="s">
        <v>362</v>
      </c>
      <c r="C26" s="709"/>
      <c r="D26" s="710"/>
      <c r="E26" s="339">
        <v>1996</v>
      </c>
      <c r="F26" s="339" t="s">
        <v>51</v>
      </c>
      <c r="G26" s="687" t="s">
        <v>512</v>
      </c>
      <c r="H26" s="354" t="s">
        <v>128</v>
      </c>
      <c r="I26" s="382">
        <v>62.15</v>
      </c>
      <c r="J26" s="359">
        <v>63</v>
      </c>
      <c r="K26" s="359">
        <v>8</v>
      </c>
      <c r="L26" s="359">
        <v>70</v>
      </c>
      <c r="M26" s="359">
        <f t="shared" si="0"/>
        <v>35</v>
      </c>
      <c r="N26" s="359">
        <v>13</v>
      </c>
      <c r="O26" s="359">
        <f t="shared" si="1"/>
        <v>98</v>
      </c>
      <c r="P26" s="359">
        <v>8</v>
      </c>
      <c r="Q26" s="711" t="s">
        <v>51</v>
      </c>
      <c r="R26" s="584" t="s">
        <v>511</v>
      </c>
      <c r="S26" s="712"/>
    </row>
    <row r="27" spans="1:19" ht="15.75" customHeight="1">
      <c r="A27" s="548">
        <f t="shared" si="2"/>
        <v>12</v>
      </c>
      <c r="B27" s="910" t="s">
        <v>218</v>
      </c>
      <c r="C27" s="822"/>
      <c r="D27" s="823"/>
      <c r="E27" s="339">
        <v>1994</v>
      </c>
      <c r="F27" s="339" t="s">
        <v>51</v>
      </c>
      <c r="G27" s="504" t="s">
        <v>214</v>
      </c>
      <c r="H27" s="504" t="s">
        <v>215</v>
      </c>
      <c r="I27" s="322">
        <v>62.4</v>
      </c>
      <c r="J27" s="323">
        <v>55</v>
      </c>
      <c r="K27" s="323">
        <v>15</v>
      </c>
      <c r="L27" s="323">
        <v>76</v>
      </c>
      <c r="M27" s="323">
        <f t="shared" si="0"/>
        <v>38</v>
      </c>
      <c r="N27" s="323">
        <v>10</v>
      </c>
      <c r="O27" s="323">
        <f t="shared" si="1"/>
        <v>93</v>
      </c>
      <c r="P27" s="323">
        <v>7</v>
      </c>
      <c r="Q27" s="343" t="s">
        <v>51</v>
      </c>
      <c r="R27" s="685" t="s">
        <v>219</v>
      </c>
      <c r="S27" s="686"/>
    </row>
    <row r="28" spans="1:19" s="357" customFormat="1" ht="20.25" customHeight="1">
      <c r="A28" s="356">
        <f t="shared" si="2"/>
        <v>13</v>
      </c>
      <c r="B28" s="696" t="s">
        <v>90</v>
      </c>
      <c r="C28" s="697"/>
      <c r="D28" s="698"/>
      <c r="E28" s="122">
        <v>1990</v>
      </c>
      <c r="F28" s="44" t="s">
        <v>51</v>
      </c>
      <c r="G28" s="342" t="s">
        <v>91</v>
      </c>
      <c r="H28" s="342"/>
      <c r="I28" s="322">
        <v>60.95</v>
      </c>
      <c r="J28" s="323">
        <v>55</v>
      </c>
      <c r="K28" s="323">
        <v>14</v>
      </c>
      <c r="L28" s="323">
        <v>75</v>
      </c>
      <c r="M28" s="323">
        <f t="shared" si="0"/>
        <v>37.5</v>
      </c>
      <c r="N28" s="323">
        <v>12</v>
      </c>
      <c r="O28" s="323">
        <f t="shared" si="1"/>
        <v>92.5</v>
      </c>
      <c r="P28" s="323">
        <v>6</v>
      </c>
      <c r="Q28" s="343" t="s">
        <v>51</v>
      </c>
      <c r="R28" s="696" t="s">
        <v>92</v>
      </c>
      <c r="S28" s="698"/>
    </row>
    <row r="29" spans="1:19" ht="15.75" customHeight="1">
      <c r="A29" s="548">
        <f t="shared" si="2"/>
        <v>14</v>
      </c>
      <c r="B29" s="394" t="s">
        <v>292</v>
      </c>
      <c r="C29" s="701"/>
      <c r="D29" s="702"/>
      <c r="E29" s="339">
        <v>1989</v>
      </c>
      <c r="F29" s="339" t="s">
        <v>51</v>
      </c>
      <c r="G29" s="45" t="s">
        <v>266</v>
      </c>
      <c r="H29" s="335" t="s">
        <v>276</v>
      </c>
      <c r="I29" s="382">
        <v>60.95</v>
      </c>
      <c r="J29" s="359">
        <v>56</v>
      </c>
      <c r="K29" s="359">
        <v>13</v>
      </c>
      <c r="L29" s="359">
        <v>70</v>
      </c>
      <c r="M29" s="359">
        <f t="shared" si="0"/>
        <v>35</v>
      </c>
      <c r="N29" s="359">
        <v>14</v>
      </c>
      <c r="O29" s="359">
        <f t="shared" si="1"/>
        <v>91</v>
      </c>
      <c r="P29" s="359">
        <v>5</v>
      </c>
      <c r="Q29" s="343" t="s">
        <v>51</v>
      </c>
      <c r="R29" s="394" t="s">
        <v>293</v>
      </c>
      <c r="S29" s="702"/>
    </row>
    <row r="30" spans="1:19" ht="15.75" customHeight="1">
      <c r="A30" s="704">
        <f t="shared" si="2"/>
        <v>15</v>
      </c>
      <c r="B30" s="585" t="s">
        <v>481</v>
      </c>
      <c r="C30" s="552"/>
      <c r="D30" s="550"/>
      <c r="E30" s="339">
        <v>1997</v>
      </c>
      <c r="F30" s="339" t="s">
        <v>51</v>
      </c>
      <c r="G30" s="504" t="s">
        <v>185</v>
      </c>
      <c r="H30" s="335"/>
      <c r="I30" s="322">
        <v>61.75</v>
      </c>
      <c r="J30" s="323">
        <v>59</v>
      </c>
      <c r="K30" s="323">
        <v>12</v>
      </c>
      <c r="L30" s="323">
        <v>63</v>
      </c>
      <c r="M30" s="323">
        <f t="shared" si="0"/>
        <v>31.5</v>
      </c>
      <c r="N30" s="323">
        <v>15</v>
      </c>
      <c r="O30" s="323">
        <f t="shared" si="1"/>
        <v>90.5</v>
      </c>
      <c r="P30" s="323">
        <v>4</v>
      </c>
      <c r="Q30" s="343" t="s">
        <v>51</v>
      </c>
      <c r="R30" s="549" t="s">
        <v>482</v>
      </c>
      <c r="S30" s="550"/>
    </row>
    <row r="31" spans="1:19" ht="15.75" customHeight="1">
      <c r="A31" s="548">
        <v>16</v>
      </c>
      <c r="B31" s="555" t="s">
        <v>220</v>
      </c>
      <c r="C31" s="543"/>
      <c r="D31" s="543"/>
      <c r="E31" s="339">
        <v>1999</v>
      </c>
      <c r="F31" s="339" t="s">
        <v>140</v>
      </c>
      <c r="G31" s="605" t="s">
        <v>214</v>
      </c>
      <c r="H31" s="23" t="s">
        <v>215</v>
      </c>
      <c r="I31" s="106">
        <v>62.15</v>
      </c>
      <c r="J31" s="49">
        <v>29</v>
      </c>
      <c r="K31" s="49">
        <v>16</v>
      </c>
      <c r="L31" s="49">
        <v>41</v>
      </c>
      <c r="M31" s="49">
        <f t="shared" si="0"/>
        <v>20.5</v>
      </c>
      <c r="N31" s="49">
        <v>16</v>
      </c>
      <c r="O31" s="49">
        <f t="shared" si="1"/>
        <v>49.5</v>
      </c>
      <c r="P31" s="49">
        <v>3</v>
      </c>
      <c r="Q31" s="107"/>
      <c r="R31" s="545" t="s">
        <v>221</v>
      </c>
      <c r="S31" s="556"/>
    </row>
    <row r="32" spans="1:19" ht="15.75">
      <c r="A32" s="35"/>
      <c r="B32" s="231"/>
      <c r="C32" s="231"/>
      <c r="D32" s="231"/>
      <c r="E32" s="129"/>
      <c r="F32" s="41"/>
      <c r="G32" s="40"/>
      <c r="H32" s="40"/>
      <c r="I32" s="119"/>
      <c r="J32" s="41"/>
      <c r="K32" s="41"/>
      <c r="L32" s="41"/>
      <c r="M32" s="41"/>
      <c r="N32" s="41"/>
      <c r="O32" s="41"/>
      <c r="P32" s="41"/>
      <c r="Q32" s="41"/>
      <c r="R32" s="231"/>
      <c r="S32" s="231"/>
    </row>
    <row r="33" spans="1:20" ht="13.5">
      <c r="A33" s="259" t="s">
        <v>31</v>
      </c>
      <c r="B33" s="21"/>
      <c r="C33" s="21"/>
      <c r="D33" s="255" t="s">
        <v>62</v>
      </c>
      <c r="G33" s="1"/>
      <c r="H33" s="1"/>
      <c r="I33" s="260" t="s">
        <v>57</v>
      </c>
      <c r="J33" s="21"/>
      <c r="K33" s="661"/>
      <c r="L33" s="255"/>
      <c r="N33" s="829" t="s">
        <v>484</v>
      </c>
      <c r="O33" s="829"/>
      <c r="P33" s="829"/>
      <c r="Q33" s="829"/>
      <c r="R33" s="829"/>
    </row>
    <row r="34" spans="1:20" ht="13.5">
      <c r="A34" s="260"/>
      <c r="B34" s="661"/>
      <c r="C34" s="661"/>
      <c r="D34" s="21"/>
      <c r="E34" s="21"/>
      <c r="F34" s="21"/>
      <c r="G34" s="21"/>
      <c r="H34" s="21"/>
      <c r="I34" s="260"/>
      <c r="J34" s="21"/>
      <c r="K34" s="661"/>
      <c r="L34" s="256"/>
    </row>
    <row r="35" spans="1:20" ht="13.5">
      <c r="A35" s="260" t="s">
        <v>30</v>
      </c>
      <c r="B35" s="661"/>
      <c r="C35" s="661"/>
      <c r="D35" s="255" t="s">
        <v>75</v>
      </c>
      <c r="G35" s="1"/>
      <c r="H35" s="1"/>
      <c r="I35" s="260" t="s">
        <v>55</v>
      </c>
      <c r="J35" s="21"/>
      <c r="K35" s="661"/>
      <c r="L35" s="255"/>
      <c r="O35" s="829" t="s">
        <v>510</v>
      </c>
      <c r="P35" s="829"/>
      <c r="Q35" s="829"/>
      <c r="R35" s="829"/>
      <c r="S35" s="829"/>
    </row>
    <row r="36" spans="1:20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T36" s="17"/>
    </row>
    <row r="37" spans="1:20" ht="15">
      <c r="T37" s="17"/>
    </row>
    <row r="38" spans="1:20" ht="15.75">
      <c r="B38" s="1"/>
      <c r="J38" s="42"/>
      <c r="K38" s="1"/>
      <c r="L38" s="1"/>
      <c r="M38" s="42"/>
      <c r="N38" s="42"/>
      <c r="P38" s="42"/>
      <c r="Q38" s="42"/>
      <c r="R38" s="43"/>
      <c r="S38" s="21"/>
    </row>
    <row r="39" spans="1:20" ht="15.75">
      <c r="J39" s="42"/>
      <c r="K39" s="42"/>
      <c r="L39" s="42"/>
      <c r="M39" s="42"/>
      <c r="N39" s="42"/>
      <c r="O39" s="42"/>
      <c r="P39" s="42"/>
      <c r="Q39" s="42"/>
      <c r="R39" s="43"/>
      <c r="S39" s="21"/>
    </row>
    <row r="40" spans="1:20" ht="15.75">
      <c r="J40" s="42"/>
      <c r="K40" s="1"/>
      <c r="L40" s="1"/>
      <c r="M40" s="42"/>
      <c r="N40" s="42"/>
      <c r="P40" s="42"/>
      <c r="Q40" s="42"/>
      <c r="R40" s="43"/>
      <c r="S40" s="21"/>
    </row>
    <row r="42" spans="1:20" ht="15">
      <c r="T42" s="16"/>
    </row>
    <row r="43" spans="1:20" ht="15">
      <c r="T43" s="16"/>
    </row>
    <row r="44" spans="1:20" ht="15">
      <c r="T44" s="16"/>
    </row>
  </sheetData>
  <sheetProtection selectLockedCells="1" selectUnlockedCells="1"/>
  <sortState ref="B20:S21">
    <sortCondition ref="I20:I21"/>
  </sortState>
  <mergeCells count="33">
    <mergeCell ref="A6:C6"/>
    <mergeCell ref="D6:P6"/>
    <mergeCell ref="Q6:S6"/>
    <mergeCell ref="A1:S1"/>
    <mergeCell ref="A2:S2"/>
    <mergeCell ref="A3:S3"/>
    <mergeCell ref="A4:S4"/>
    <mergeCell ref="A5:C5"/>
    <mergeCell ref="Q5:S5"/>
    <mergeCell ref="A7:C7"/>
    <mergeCell ref="D7:P7"/>
    <mergeCell ref="Q7:S7"/>
    <mergeCell ref="D8:P8"/>
    <mergeCell ref="D10:P10"/>
    <mergeCell ref="D9:P9"/>
    <mergeCell ref="A14:A15"/>
    <mergeCell ref="B14:D15"/>
    <mergeCell ref="E14:E15"/>
    <mergeCell ref="F14:F15"/>
    <mergeCell ref="G14:G15"/>
    <mergeCell ref="B27:D27"/>
    <mergeCell ref="N33:R33"/>
    <mergeCell ref="O35:S35"/>
    <mergeCell ref="I14:I15"/>
    <mergeCell ref="J14:J15"/>
    <mergeCell ref="H14:H15"/>
    <mergeCell ref="R14:S15"/>
    <mergeCell ref="K14:K15"/>
    <mergeCell ref="L14:M14"/>
    <mergeCell ref="N14:N15"/>
    <mergeCell ref="O14:O15"/>
    <mergeCell ref="P14:P15"/>
    <mergeCell ref="Q14:Q15"/>
  </mergeCells>
  <phoneticPr fontId="1" type="noConversion"/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4"/>
  <sheetViews>
    <sheetView showWhiteSpace="0" view="pageBreakPreview" topLeftCell="A13" zoomScaleNormal="110" zoomScaleSheetLayoutView="100" zoomScalePageLayoutView="85" workbookViewId="0">
      <selection activeCell="I19" sqref="I19"/>
    </sheetView>
  </sheetViews>
  <sheetFormatPr defaultRowHeight="12.75"/>
  <cols>
    <col min="1" max="1" width="6.7109375" customWidth="1"/>
    <col min="2" max="2" width="6" customWidth="1"/>
    <col min="3" max="3" width="13.7109375" customWidth="1"/>
    <col min="4" max="4" width="5.570312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>
      <c r="A1" s="905" t="s">
        <v>43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19" ht="15.75" customHeight="1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</row>
    <row r="3" spans="1:19" ht="15.75" customHeight="1">
      <c r="A3" s="905" t="s">
        <v>76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</row>
    <row r="4" spans="1:19" ht="15.75" customHeight="1">
      <c r="A4" s="905" t="s">
        <v>84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</row>
    <row r="5" spans="1:19" ht="12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03" t="s">
        <v>68</v>
      </c>
      <c r="R5" s="803"/>
      <c r="S5" s="803"/>
    </row>
    <row r="6" spans="1:19" ht="15.75" customHeight="1">
      <c r="A6" s="804" t="s">
        <v>74</v>
      </c>
      <c r="B6" s="804"/>
      <c r="C6" s="805"/>
      <c r="D6" s="816" t="s">
        <v>49</v>
      </c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909" t="s">
        <v>2</v>
      </c>
      <c r="R6" s="909"/>
      <c r="S6" s="909"/>
    </row>
    <row r="7" spans="1:19" ht="15.75" customHeight="1">
      <c r="A7" s="899" t="s">
        <v>52</v>
      </c>
      <c r="B7" s="900"/>
      <c r="C7" s="901"/>
      <c r="D7" s="902" t="s">
        <v>71</v>
      </c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903"/>
      <c r="Q7" s="899" t="s">
        <v>3</v>
      </c>
      <c r="R7" s="900"/>
      <c r="S7" s="901"/>
    </row>
    <row r="8" spans="1:19" ht="15.75" customHeight="1">
      <c r="A8" s="247" t="s">
        <v>4</v>
      </c>
      <c r="B8" s="247" t="s">
        <v>47</v>
      </c>
      <c r="C8" s="247" t="s">
        <v>85</v>
      </c>
      <c r="D8" s="902" t="s">
        <v>72</v>
      </c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903"/>
      <c r="Q8" s="20" t="s">
        <v>51</v>
      </c>
      <c r="R8" s="20" t="s">
        <v>61</v>
      </c>
      <c r="S8" s="20" t="s">
        <v>69</v>
      </c>
    </row>
    <row r="9" spans="1:19" ht="15.75" customHeight="1">
      <c r="A9" s="307">
        <v>138</v>
      </c>
      <c r="B9" s="307">
        <v>182</v>
      </c>
      <c r="C9" s="303">
        <v>229</v>
      </c>
      <c r="D9" s="902" t="s">
        <v>50</v>
      </c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903"/>
      <c r="Q9" s="299">
        <v>78</v>
      </c>
      <c r="R9" s="299">
        <v>115</v>
      </c>
      <c r="S9" s="299">
        <v>185</v>
      </c>
    </row>
    <row r="10" spans="1:19" ht="15.75" customHeight="1" thickBot="1">
      <c r="A10" s="35"/>
      <c r="B10" s="35"/>
      <c r="C10" s="35"/>
      <c r="D10" s="907" t="s">
        <v>110</v>
      </c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35"/>
      <c r="R10" s="35"/>
      <c r="S10" s="35"/>
    </row>
    <row r="11" spans="1:19" ht="15.75" customHeight="1">
      <c r="A11" s="35"/>
      <c r="B11" s="248" t="s">
        <v>59</v>
      </c>
      <c r="C11" s="264"/>
      <c r="D11" s="253"/>
      <c r="E11" s="249">
        <v>29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35"/>
      <c r="R11" s="35"/>
      <c r="S11" s="35"/>
    </row>
    <row r="12" spans="1:19" ht="15.75" customHeight="1" thickBot="1">
      <c r="A12" s="35"/>
      <c r="B12" s="257" t="s">
        <v>60</v>
      </c>
      <c r="C12" s="265"/>
      <c r="D12" s="254"/>
      <c r="E12" s="252">
        <v>289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35"/>
      <c r="R12" s="35"/>
      <c r="S12" s="35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906" t="s">
        <v>7</v>
      </c>
      <c r="B14" s="798" t="s">
        <v>8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7</v>
      </c>
      <c r="L14" s="904" t="s">
        <v>5</v>
      </c>
      <c r="M14" s="904"/>
      <c r="N14" s="904" t="s">
        <v>7</v>
      </c>
      <c r="O14" s="798" t="s">
        <v>45</v>
      </c>
      <c r="P14" s="798" t="s">
        <v>13</v>
      </c>
      <c r="Q14" s="798" t="s">
        <v>14</v>
      </c>
      <c r="R14" s="798" t="s">
        <v>15</v>
      </c>
      <c r="S14" s="798"/>
    </row>
    <row r="15" spans="1:19" ht="12" customHeight="1">
      <c r="A15" s="906"/>
      <c r="B15" s="798"/>
      <c r="C15" s="798"/>
      <c r="D15" s="798"/>
      <c r="E15" s="813"/>
      <c r="F15" s="813"/>
      <c r="G15" s="798"/>
      <c r="H15" s="814"/>
      <c r="I15" s="798"/>
      <c r="J15" s="798"/>
      <c r="K15" s="798"/>
      <c r="L15" s="22" t="s">
        <v>6</v>
      </c>
      <c r="M15" s="22" t="s">
        <v>16</v>
      </c>
      <c r="N15" s="904"/>
      <c r="O15" s="798"/>
      <c r="P15" s="798"/>
      <c r="Q15" s="798"/>
      <c r="R15" s="798"/>
      <c r="S15" s="798"/>
    </row>
    <row r="16" spans="1:19" ht="15.75">
      <c r="A16" s="20">
        <v>1</v>
      </c>
      <c r="B16" s="555" t="s">
        <v>410</v>
      </c>
      <c r="C16" s="563"/>
      <c r="D16" s="563"/>
      <c r="E16" s="335">
        <v>1992</v>
      </c>
      <c r="F16" s="335" t="s">
        <v>69</v>
      </c>
      <c r="G16" s="333" t="s">
        <v>394</v>
      </c>
      <c r="H16" s="50"/>
      <c r="I16" s="106">
        <v>67.8</v>
      </c>
      <c r="J16" s="719">
        <v>95</v>
      </c>
      <c r="K16" s="49">
        <v>2</v>
      </c>
      <c r="L16" s="49">
        <v>168</v>
      </c>
      <c r="M16" s="49">
        <f t="shared" ref="M16:M30" si="0">L16/2</f>
        <v>84</v>
      </c>
      <c r="N16" s="49">
        <v>1</v>
      </c>
      <c r="O16" s="49">
        <f t="shared" ref="O16:O30" si="1">J16+M16</f>
        <v>179</v>
      </c>
      <c r="P16" s="49">
        <v>20</v>
      </c>
      <c r="Q16" s="49" t="s">
        <v>61</v>
      </c>
      <c r="R16" s="555" t="s">
        <v>409</v>
      </c>
      <c r="S16" s="556"/>
    </row>
    <row r="17" spans="1:19" ht="15.75">
      <c r="A17" s="20">
        <f>A16+1</f>
        <v>2</v>
      </c>
      <c r="B17" s="657" t="s">
        <v>269</v>
      </c>
      <c r="C17" s="659"/>
      <c r="D17" s="659"/>
      <c r="E17" s="335">
        <v>1979</v>
      </c>
      <c r="F17" s="335" t="s">
        <v>61</v>
      </c>
      <c r="G17" s="703" t="s">
        <v>266</v>
      </c>
      <c r="H17" s="23" t="s">
        <v>144</v>
      </c>
      <c r="I17" s="30">
        <v>67.599999999999994</v>
      </c>
      <c r="J17" s="719">
        <v>108</v>
      </c>
      <c r="K17" s="49">
        <v>1</v>
      </c>
      <c r="L17" s="49">
        <v>125</v>
      </c>
      <c r="M17" s="49">
        <f t="shared" si="0"/>
        <v>62.5</v>
      </c>
      <c r="N17" s="49">
        <v>5</v>
      </c>
      <c r="O17" s="49">
        <f t="shared" si="1"/>
        <v>170.5</v>
      </c>
      <c r="P17" s="49">
        <v>18</v>
      </c>
      <c r="Q17" s="49" t="s">
        <v>61</v>
      </c>
      <c r="R17" s="741" t="s">
        <v>270</v>
      </c>
      <c r="S17" s="700"/>
    </row>
    <row r="18" spans="1:19" ht="15.75" customHeight="1">
      <c r="A18" s="20">
        <f t="shared" ref="A18:A31" si="2">A17+1</f>
        <v>3</v>
      </c>
      <c r="B18" s="729" t="s">
        <v>301</v>
      </c>
      <c r="C18" s="730"/>
      <c r="D18" s="730"/>
      <c r="E18" s="335">
        <v>1984</v>
      </c>
      <c r="F18" s="335" t="s">
        <v>61</v>
      </c>
      <c r="G18" s="667" t="s">
        <v>302</v>
      </c>
      <c r="H18" s="731" t="s">
        <v>515</v>
      </c>
      <c r="I18" s="382">
        <v>66.95</v>
      </c>
      <c r="J18" s="720">
        <v>86</v>
      </c>
      <c r="K18" s="47">
        <v>4</v>
      </c>
      <c r="L18" s="47">
        <v>146</v>
      </c>
      <c r="M18" s="47">
        <f t="shared" si="0"/>
        <v>73</v>
      </c>
      <c r="N18" s="47">
        <v>2</v>
      </c>
      <c r="O18" s="47">
        <f t="shared" si="1"/>
        <v>159</v>
      </c>
      <c r="P18" s="49">
        <v>16</v>
      </c>
      <c r="Q18" s="49" t="s">
        <v>61</v>
      </c>
      <c r="R18" s="655" t="s">
        <v>179</v>
      </c>
      <c r="S18" s="656"/>
    </row>
    <row r="19" spans="1:19" s="357" customFormat="1" ht="37.5" customHeight="1">
      <c r="A19" s="714">
        <f t="shared" si="2"/>
        <v>4</v>
      </c>
      <c r="B19" s="917" t="s">
        <v>196</v>
      </c>
      <c r="C19" s="827"/>
      <c r="D19" s="828"/>
      <c r="E19" s="335">
        <v>1995</v>
      </c>
      <c r="F19" s="335" t="s">
        <v>61</v>
      </c>
      <c r="G19" s="703" t="s">
        <v>191</v>
      </c>
      <c r="H19" s="344"/>
      <c r="I19" s="37">
        <v>67.55</v>
      </c>
      <c r="J19" s="720">
        <v>89</v>
      </c>
      <c r="K19" s="47">
        <v>3</v>
      </c>
      <c r="L19" s="47">
        <v>108</v>
      </c>
      <c r="M19" s="47">
        <f t="shared" si="0"/>
        <v>54</v>
      </c>
      <c r="N19" s="47">
        <v>8</v>
      </c>
      <c r="O19" s="47">
        <f t="shared" si="1"/>
        <v>143</v>
      </c>
      <c r="P19" s="47">
        <v>15</v>
      </c>
      <c r="Q19" s="47" t="s">
        <v>61</v>
      </c>
      <c r="R19" s="599" t="s">
        <v>190</v>
      </c>
      <c r="S19" s="656"/>
    </row>
    <row r="20" spans="1:19" s="357" customFormat="1" ht="30" customHeight="1">
      <c r="A20" s="714">
        <f t="shared" si="2"/>
        <v>5</v>
      </c>
      <c r="B20" s="734" t="s">
        <v>411</v>
      </c>
      <c r="C20" s="701"/>
      <c r="D20" s="702"/>
      <c r="E20" s="335">
        <v>1980</v>
      </c>
      <c r="F20" s="335" t="s">
        <v>69</v>
      </c>
      <c r="G20" s="504" t="s">
        <v>394</v>
      </c>
      <c r="H20" s="329"/>
      <c r="I20" s="362">
        <v>67.900000000000006</v>
      </c>
      <c r="J20" s="720">
        <v>68</v>
      </c>
      <c r="K20" s="47">
        <v>9</v>
      </c>
      <c r="L20" s="47">
        <v>146</v>
      </c>
      <c r="M20" s="47">
        <f t="shared" si="0"/>
        <v>73</v>
      </c>
      <c r="N20" s="47">
        <v>3</v>
      </c>
      <c r="O20" s="47">
        <f t="shared" si="1"/>
        <v>141</v>
      </c>
      <c r="P20" s="47">
        <v>14</v>
      </c>
      <c r="Q20" s="47" t="s">
        <v>61</v>
      </c>
      <c r="R20" s="655" t="s">
        <v>412</v>
      </c>
      <c r="S20" s="656"/>
    </row>
    <row r="21" spans="1:19" ht="15.75">
      <c r="A21" s="20">
        <f t="shared" si="2"/>
        <v>6</v>
      </c>
      <c r="B21" s="912" t="s">
        <v>414</v>
      </c>
      <c r="C21" s="822"/>
      <c r="D21" s="823"/>
      <c r="E21" s="335">
        <v>1986</v>
      </c>
      <c r="F21" s="335" t="s">
        <v>61</v>
      </c>
      <c r="G21" s="504" t="s">
        <v>394</v>
      </c>
      <c r="H21" s="361"/>
      <c r="I21" s="106">
        <v>67.95</v>
      </c>
      <c r="J21" s="719">
        <v>74</v>
      </c>
      <c r="K21" s="49">
        <v>5</v>
      </c>
      <c r="L21" s="49">
        <v>92</v>
      </c>
      <c r="M21" s="49">
        <f t="shared" si="0"/>
        <v>46</v>
      </c>
      <c r="N21" s="49">
        <v>10</v>
      </c>
      <c r="O21" s="49">
        <f t="shared" si="1"/>
        <v>120</v>
      </c>
      <c r="P21" s="49">
        <v>13</v>
      </c>
      <c r="Q21" s="49" t="s">
        <v>61</v>
      </c>
      <c r="R21" s="555" t="s">
        <v>395</v>
      </c>
      <c r="S21" s="556"/>
    </row>
    <row r="22" spans="1:19" ht="20.25" customHeight="1">
      <c r="A22" s="20">
        <f t="shared" si="2"/>
        <v>7</v>
      </c>
      <c r="B22" s="912" t="s">
        <v>416</v>
      </c>
      <c r="C22" s="822"/>
      <c r="D22" s="823"/>
      <c r="E22" s="335">
        <v>1998</v>
      </c>
      <c r="F22" s="335" t="s">
        <v>51</v>
      </c>
      <c r="G22" s="504" t="s">
        <v>394</v>
      </c>
      <c r="H22" s="355"/>
      <c r="I22" s="119">
        <v>65.8</v>
      </c>
      <c r="J22" s="49">
        <v>55</v>
      </c>
      <c r="K22" s="49">
        <v>11</v>
      </c>
      <c r="L22" s="49">
        <v>129</v>
      </c>
      <c r="M22" s="49">
        <f t="shared" si="0"/>
        <v>64.5</v>
      </c>
      <c r="N22" s="49">
        <v>4</v>
      </c>
      <c r="O22" s="49">
        <f t="shared" si="1"/>
        <v>119.5</v>
      </c>
      <c r="P22" s="49">
        <v>12</v>
      </c>
      <c r="Q22" s="49" t="s">
        <v>488</v>
      </c>
      <c r="R22" s="699" t="s">
        <v>401</v>
      </c>
      <c r="S22" s="544"/>
    </row>
    <row r="23" spans="1:19" ht="15.75" customHeight="1">
      <c r="A23" s="20">
        <f t="shared" si="2"/>
        <v>8</v>
      </c>
      <c r="B23" s="912" t="s">
        <v>106</v>
      </c>
      <c r="C23" s="822"/>
      <c r="D23" s="823"/>
      <c r="E23" s="337">
        <v>1996</v>
      </c>
      <c r="F23" s="338" t="s">
        <v>51</v>
      </c>
      <c r="G23" s="504" t="s">
        <v>97</v>
      </c>
      <c r="H23" s="703"/>
      <c r="I23" s="350">
        <v>67.5</v>
      </c>
      <c r="J23" s="49">
        <v>69</v>
      </c>
      <c r="K23" s="49">
        <v>7</v>
      </c>
      <c r="L23" s="49">
        <v>95</v>
      </c>
      <c r="M23" s="49">
        <f t="shared" si="0"/>
        <v>47.5</v>
      </c>
      <c r="N23" s="49">
        <v>9</v>
      </c>
      <c r="O23" s="49">
        <f t="shared" si="1"/>
        <v>116.5</v>
      </c>
      <c r="P23" s="49">
        <v>11</v>
      </c>
      <c r="Q23" s="49" t="s">
        <v>488</v>
      </c>
      <c r="R23" s="699" t="s">
        <v>107</v>
      </c>
      <c r="S23" s="700"/>
    </row>
    <row r="24" spans="1:19" ht="15.75" customHeight="1">
      <c r="A24" s="20">
        <f t="shared" si="2"/>
        <v>9</v>
      </c>
      <c r="B24" s="912" t="s">
        <v>208</v>
      </c>
      <c r="C24" s="822"/>
      <c r="D24" s="823"/>
      <c r="E24" s="335">
        <v>1976</v>
      </c>
      <c r="F24" s="335" t="s">
        <v>51</v>
      </c>
      <c r="G24" s="504" t="s">
        <v>202</v>
      </c>
      <c r="H24" s="366"/>
      <c r="I24" s="350">
        <v>66.900000000000006</v>
      </c>
      <c r="J24" s="49">
        <v>55</v>
      </c>
      <c r="K24" s="49">
        <v>12</v>
      </c>
      <c r="L24" s="49">
        <v>122</v>
      </c>
      <c r="M24" s="49">
        <f t="shared" si="0"/>
        <v>61</v>
      </c>
      <c r="N24" s="49">
        <v>6</v>
      </c>
      <c r="O24" s="49">
        <f t="shared" si="1"/>
        <v>116</v>
      </c>
      <c r="P24" s="49">
        <v>10</v>
      </c>
      <c r="Q24" s="49" t="s">
        <v>488</v>
      </c>
      <c r="R24" s="555" t="s">
        <v>179</v>
      </c>
      <c r="S24" s="556"/>
    </row>
    <row r="25" spans="1:19" ht="15.75">
      <c r="A25" s="20">
        <f t="shared" si="2"/>
        <v>10</v>
      </c>
      <c r="B25" s="912" t="s">
        <v>369</v>
      </c>
      <c r="C25" s="822"/>
      <c r="D25" s="823"/>
      <c r="E25" s="335">
        <v>1981</v>
      </c>
      <c r="F25" s="335" t="s">
        <v>51</v>
      </c>
      <c r="G25" s="504" t="s">
        <v>343</v>
      </c>
      <c r="H25" s="325" t="s">
        <v>128</v>
      </c>
      <c r="I25" s="106">
        <v>67.2</v>
      </c>
      <c r="J25" s="49">
        <v>70</v>
      </c>
      <c r="K25" s="49">
        <v>6</v>
      </c>
      <c r="L25" s="49">
        <v>84</v>
      </c>
      <c r="M25" s="49">
        <f t="shared" si="0"/>
        <v>42</v>
      </c>
      <c r="N25" s="49">
        <v>11</v>
      </c>
      <c r="O25" s="49">
        <f t="shared" si="1"/>
        <v>112</v>
      </c>
      <c r="P25" s="49">
        <v>9</v>
      </c>
      <c r="Q25" s="49" t="s">
        <v>51</v>
      </c>
      <c r="R25" s="648" t="s">
        <v>344</v>
      </c>
      <c r="S25" s="649"/>
    </row>
    <row r="26" spans="1:19" ht="15.75" customHeight="1">
      <c r="A26" s="20">
        <f t="shared" si="2"/>
        <v>11</v>
      </c>
      <c r="B26" s="696" t="s">
        <v>287</v>
      </c>
      <c r="C26" s="646"/>
      <c r="D26" s="647"/>
      <c r="E26" s="335">
        <v>1995</v>
      </c>
      <c r="F26" s="335" t="s">
        <v>51</v>
      </c>
      <c r="G26" s="504" t="s">
        <v>266</v>
      </c>
      <c r="H26" s="332" t="s">
        <v>128</v>
      </c>
      <c r="I26" s="350">
        <v>67.05</v>
      </c>
      <c r="J26" s="49">
        <v>65</v>
      </c>
      <c r="K26" s="49">
        <v>10</v>
      </c>
      <c r="L26" s="49">
        <v>77</v>
      </c>
      <c r="M26" s="49">
        <f t="shared" si="0"/>
        <v>38.5</v>
      </c>
      <c r="N26" s="49">
        <v>12</v>
      </c>
      <c r="O26" s="49">
        <f t="shared" si="1"/>
        <v>103.5</v>
      </c>
      <c r="P26" s="49">
        <v>8</v>
      </c>
      <c r="Q26" s="49" t="s">
        <v>51</v>
      </c>
      <c r="R26" s="706" t="s">
        <v>288</v>
      </c>
      <c r="S26" s="649"/>
    </row>
    <row r="27" spans="1:19" ht="15.75" customHeight="1">
      <c r="A27" s="20">
        <f t="shared" si="2"/>
        <v>12</v>
      </c>
      <c r="B27" s="696" t="s">
        <v>102</v>
      </c>
      <c r="C27" s="646"/>
      <c r="D27" s="647"/>
      <c r="E27" s="337">
        <v>1986</v>
      </c>
      <c r="F27" s="338" t="s">
        <v>51</v>
      </c>
      <c r="G27" s="504" t="s">
        <v>97</v>
      </c>
      <c r="H27" s="504"/>
      <c r="I27" s="350">
        <v>67.3</v>
      </c>
      <c r="J27" s="49">
        <v>68</v>
      </c>
      <c r="K27" s="49">
        <v>8</v>
      </c>
      <c r="L27" s="49">
        <v>67</v>
      </c>
      <c r="M27" s="49">
        <f t="shared" si="0"/>
        <v>33.5</v>
      </c>
      <c r="N27" s="49">
        <v>13</v>
      </c>
      <c r="O27" s="49">
        <f t="shared" si="1"/>
        <v>101.5</v>
      </c>
      <c r="P27" s="49">
        <v>7</v>
      </c>
      <c r="Q27" s="49" t="s">
        <v>51</v>
      </c>
      <c r="R27" s="699" t="s">
        <v>100</v>
      </c>
      <c r="S27" s="649"/>
    </row>
    <row r="28" spans="1:19" ht="15.75" customHeight="1">
      <c r="A28" s="20">
        <f t="shared" si="2"/>
        <v>13</v>
      </c>
      <c r="B28" s="696" t="s">
        <v>224</v>
      </c>
      <c r="C28" s="552"/>
      <c r="D28" s="550"/>
      <c r="E28" s="335">
        <v>1963</v>
      </c>
      <c r="F28" s="335" t="s">
        <v>51</v>
      </c>
      <c r="G28" s="504" t="s">
        <v>214</v>
      </c>
      <c r="H28" s="504" t="s">
        <v>215</v>
      </c>
      <c r="I28" s="350">
        <v>67.150000000000006</v>
      </c>
      <c r="J28" s="49">
        <v>31</v>
      </c>
      <c r="K28" s="49">
        <v>14</v>
      </c>
      <c r="L28" s="49">
        <v>120</v>
      </c>
      <c r="M28" s="49">
        <f t="shared" si="0"/>
        <v>60</v>
      </c>
      <c r="N28" s="49">
        <v>7</v>
      </c>
      <c r="O28" s="49">
        <f t="shared" si="1"/>
        <v>91</v>
      </c>
      <c r="P28" s="49">
        <v>6</v>
      </c>
      <c r="Q28" s="49" t="s">
        <v>51</v>
      </c>
      <c r="R28" s="564" t="s">
        <v>225</v>
      </c>
      <c r="S28" s="556"/>
    </row>
    <row r="29" spans="1:19" ht="15.75">
      <c r="A29" s="20">
        <f t="shared" si="2"/>
        <v>14</v>
      </c>
      <c r="B29" s="645" t="s">
        <v>417</v>
      </c>
      <c r="C29" s="646"/>
      <c r="D29" s="647"/>
      <c r="E29" s="335">
        <v>1998</v>
      </c>
      <c r="F29" s="335">
        <v>1</v>
      </c>
      <c r="G29" s="45" t="s">
        <v>394</v>
      </c>
      <c r="H29" s="332"/>
      <c r="I29" s="350">
        <v>67.55</v>
      </c>
      <c r="J29" s="49">
        <v>35</v>
      </c>
      <c r="K29" s="49">
        <v>13</v>
      </c>
      <c r="L29" s="49">
        <v>65</v>
      </c>
      <c r="M29" s="49">
        <f t="shared" si="0"/>
        <v>32.5</v>
      </c>
      <c r="N29" s="49">
        <v>14</v>
      </c>
      <c r="O29" s="49">
        <f t="shared" si="1"/>
        <v>67.5</v>
      </c>
      <c r="P29" s="49">
        <v>5</v>
      </c>
      <c r="Q29" s="107"/>
      <c r="R29" s="648" t="s">
        <v>415</v>
      </c>
      <c r="S29" s="649"/>
    </row>
    <row r="30" spans="1:19" ht="15.75">
      <c r="A30" s="20">
        <f t="shared" si="2"/>
        <v>15</v>
      </c>
      <c r="B30" s="645" t="s">
        <v>483</v>
      </c>
      <c r="C30" s="646"/>
      <c r="D30" s="646"/>
      <c r="E30" s="337">
        <v>1998</v>
      </c>
      <c r="F30" s="338" t="s">
        <v>51</v>
      </c>
      <c r="G30" s="653" t="s">
        <v>185</v>
      </c>
      <c r="H30" s="332"/>
      <c r="I30" s="350">
        <v>65.099999999999994</v>
      </c>
      <c r="J30" s="49">
        <v>29</v>
      </c>
      <c r="K30" s="49">
        <v>15</v>
      </c>
      <c r="L30" s="49">
        <v>62</v>
      </c>
      <c r="M30" s="49">
        <f t="shared" si="0"/>
        <v>31</v>
      </c>
      <c r="N30" s="49">
        <v>15</v>
      </c>
      <c r="O30" s="49">
        <f t="shared" si="1"/>
        <v>60</v>
      </c>
      <c r="P30" s="49">
        <v>4</v>
      </c>
      <c r="Q30" s="107"/>
      <c r="R30" s="648" t="s">
        <v>482</v>
      </c>
      <c r="S30" s="649"/>
    </row>
    <row r="31" spans="1:19" ht="15.75">
      <c r="A31" s="20">
        <f t="shared" si="2"/>
        <v>16</v>
      </c>
      <c r="B31" s="913" t="s">
        <v>254</v>
      </c>
      <c r="C31" s="822"/>
      <c r="D31" s="823"/>
      <c r="E31" s="335">
        <v>1995</v>
      </c>
      <c r="F31" s="335" t="s">
        <v>61</v>
      </c>
      <c r="G31" s="332" t="s">
        <v>255</v>
      </c>
      <c r="H31" s="378" t="s">
        <v>256</v>
      </c>
      <c r="I31" s="350">
        <v>66.5</v>
      </c>
      <c r="J31" s="914" t="s">
        <v>494</v>
      </c>
      <c r="K31" s="915"/>
      <c r="L31" s="916"/>
      <c r="M31" s="49">
        <f t="shared" ref="M31" si="3">L31/2</f>
        <v>0</v>
      </c>
      <c r="N31" s="49"/>
      <c r="O31" s="49">
        <v>0</v>
      </c>
      <c r="P31" s="49"/>
      <c r="Q31" s="107"/>
      <c r="R31" s="648" t="s">
        <v>257</v>
      </c>
      <c r="S31" s="649"/>
    </row>
    <row r="32" spans="1:19" ht="15.75">
      <c r="A32" s="35"/>
      <c r="B32" s="231"/>
      <c r="C32" s="231"/>
      <c r="D32" s="231"/>
      <c r="E32" s="129"/>
      <c r="F32" s="41"/>
      <c r="G32" s="40"/>
      <c r="H32" s="40"/>
      <c r="I32" s="119"/>
      <c r="J32" s="41"/>
      <c r="K32" s="41"/>
      <c r="L32" s="41"/>
      <c r="M32" s="41"/>
      <c r="N32" s="41"/>
      <c r="O32" s="41"/>
      <c r="P32" s="41"/>
      <c r="Q32" s="41"/>
      <c r="R32" s="231"/>
      <c r="S32" s="231"/>
    </row>
    <row r="33" spans="1:20" ht="13.5">
      <c r="A33" s="259" t="s">
        <v>31</v>
      </c>
      <c r="B33" s="21"/>
      <c r="C33" s="21"/>
      <c r="D33" s="255" t="s">
        <v>62</v>
      </c>
      <c r="G33" s="1"/>
      <c r="H33" s="1"/>
      <c r="I33" s="260" t="s">
        <v>57</v>
      </c>
      <c r="J33" s="21"/>
      <c r="K33" s="661"/>
      <c r="L33" s="255"/>
      <c r="N33" s="829" t="s">
        <v>484</v>
      </c>
      <c r="O33" s="829"/>
      <c r="P33" s="829"/>
      <c r="Q33" s="829"/>
      <c r="R33" s="829"/>
    </row>
    <row r="34" spans="1:20" ht="13.5">
      <c r="A34" s="260"/>
      <c r="B34" s="661"/>
      <c r="C34" s="661"/>
      <c r="D34" s="21"/>
      <c r="E34" s="21"/>
      <c r="F34" s="21"/>
      <c r="G34" s="21"/>
      <c r="H34" s="21"/>
      <c r="I34" s="260"/>
      <c r="J34" s="21"/>
      <c r="K34" s="661"/>
      <c r="L34" s="256"/>
    </row>
    <row r="35" spans="1:20" ht="13.5">
      <c r="A35" s="260" t="s">
        <v>30</v>
      </c>
      <c r="B35" s="661"/>
      <c r="C35" s="661"/>
      <c r="D35" s="255" t="s">
        <v>75</v>
      </c>
      <c r="G35" s="1"/>
      <c r="H35" s="1"/>
      <c r="I35" s="260" t="s">
        <v>55</v>
      </c>
      <c r="J35" s="21"/>
      <c r="K35" s="661"/>
      <c r="L35" s="255"/>
      <c r="O35" s="829" t="s">
        <v>510</v>
      </c>
      <c r="P35" s="829"/>
      <c r="Q35" s="829"/>
      <c r="R35" s="829"/>
      <c r="S35" s="829"/>
    </row>
    <row r="36" spans="1:20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T36" s="17"/>
    </row>
    <row r="37" spans="1:20" ht="15">
      <c r="T37" s="17"/>
    </row>
    <row r="38" spans="1:20" ht="15.75">
      <c r="B38" s="1"/>
      <c r="J38" s="42"/>
      <c r="K38" s="1"/>
      <c r="L38" s="1"/>
      <c r="M38" s="42"/>
      <c r="N38" s="42"/>
      <c r="P38" s="42"/>
      <c r="Q38" s="42"/>
      <c r="R38" s="43"/>
      <c r="S38" s="21"/>
    </row>
    <row r="39" spans="1:20" ht="15.75">
      <c r="J39" s="42"/>
      <c r="K39" s="42"/>
      <c r="L39" s="42"/>
      <c r="M39" s="42"/>
      <c r="N39" s="42"/>
      <c r="O39" s="42"/>
      <c r="P39" s="42"/>
      <c r="Q39" s="42"/>
      <c r="R39" s="43"/>
      <c r="S39" s="21"/>
    </row>
    <row r="40" spans="1:20" ht="15.75">
      <c r="J40" s="42"/>
      <c r="K40" s="1"/>
      <c r="L40" s="1"/>
      <c r="M40" s="42"/>
      <c r="N40" s="42"/>
      <c r="P40" s="42"/>
      <c r="Q40" s="42"/>
      <c r="R40" s="43"/>
      <c r="S40" s="21"/>
    </row>
    <row r="42" spans="1:20" ht="15">
      <c r="T42" s="16"/>
    </row>
    <row r="43" spans="1:20" ht="15">
      <c r="T43" s="16"/>
    </row>
    <row r="44" spans="1:20" ht="15">
      <c r="T44" s="16"/>
    </row>
  </sheetData>
  <sheetProtection selectLockedCells="1" selectUnlockedCells="1"/>
  <sortState ref="B16:S30">
    <sortCondition descending="1" ref="O16:O30"/>
  </sortState>
  <mergeCells count="40">
    <mergeCell ref="N33:R33"/>
    <mergeCell ref="O35:S35"/>
    <mergeCell ref="A5:C5"/>
    <mergeCell ref="I14:I15"/>
    <mergeCell ref="N14:N15"/>
    <mergeCell ref="B19:D19"/>
    <mergeCell ref="R14:S15"/>
    <mergeCell ref="D9:P9"/>
    <mergeCell ref="Q14:Q15"/>
    <mergeCell ref="A14:A15"/>
    <mergeCell ref="B14:D15"/>
    <mergeCell ref="D10:P10"/>
    <mergeCell ref="J14:J15"/>
    <mergeCell ref="K14:K15"/>
    <mergeCell ref="L14:M14"/>
    <mergeCell ref="E14:E15"/>
    <mergeCell ref="B21:D21"/>
    <mergeCell ref="B23:D23"/>
    <mergeCell ref="O14:O15"/>
    <mergeCell ref="P14:P15"/>
    <mergeCell ref="H14:H15"/>
    <mergeCell ref="F14:F15"/>
    <mergeCell ref="G14:G15"/>
    <mergeCell ref="A1:S1"/>
    <mergeCell ref="A2:S2"/>
    <mergeCell ref="A3:S3"/>
    <mergeCell ref="A4:S4"/>
    <mergeCell ref="D8:P8"/>
    <mergeCell ref="A7:C7"/>
    <mergeCell ref="D7:P7"/>
    <mergeCell ref="Q7:S7"/>
    <mergeCell ref="Q5:S5"/>
    <mergeCell ref="A6:C6"/>
    <mergeCell ref="D6:P6"/>
    <mergeCell ref="Q6:S6"/>
    <mergeCell ref="B25:D25"/>
    <mergeCell ref="B22:D22"/>
    <mergeCell ref="B24:D24"/>
    <mergeCell ref="B31:D31"/>
    <mergeCell ref="J31:L31"/>
  </mergeCells>
  <phoneticPr fontId="1" type="noConversion"/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51"/>
  <sheetViews>
    <sheetView showWhiteSpace="0" view="pageBreakPreview" topLeftCell="A14" zoomScaleNormal="110" zoomScaleSheetLayoutView="100" zoomScalePageLayoutView="85" workbookViewId="0">
      <selection activeCell="I23" sqref="I23"/>
    </sheetView>
  </sheetViews>
  <sheetFormatPr defaultRowHeight="12.75"/>
  <cols>
    <col min="1" max="1" width="6.7109375" customWidth="1"/>
    <col min="2" max="2" width="6" customWidth="1"/>
    <col min="3" max="3" width="13.7109375" customWidth="1"/>
    <col min="4" max="4" width="5.570312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>
      <c r="A1" s="905" t="s">
        <v>43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19" ht="15.75" customHeight="1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</row>
    <row r="3" spans="1:19" ht="15.75" customHeight="1">
      <c r="A3" s="905" t="s">
        <v>76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</row>
    <row r="4" spans="1:19" ht="15.75" customHeight="1">
      <c r="A4" s="905" t="s">
        <v>84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</row>
    <row r="5" spans="1:19" ht="12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03" t="s">
        <v>68</v>
      </c>
      <c r="R5" s="803"/>
      <c r="S5" s="803"/>
    </row>
    <row r="6" spans="1:19" ht="15.75" customHeight="1">
      <c r="A6" s="804" t="s">
        <v>74</v>
      </c>
      <c r="B6" s="804"/>
      <c r="C6" s="805"/>
      <c r="D6" s="816" t="s">
        <v>49</v>
      </c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909" t="s">
        <v>2</v>
      </c>
      <c r="R6" s="909"/>
      <c r="S6" s="909"/>
    </row>
    <row r="7" spans="1:19" ht="15.75" customHeight="1">
      <c r="A7" s="899" t="s">
        <v>52</v>
      </c>
      <c r="B7" s="900"/>
      <c r="C7" s="901"/>
      <c r="D7" s="902" t="s">
        <v>71</v>
      </c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903"/>
      <c r="Q7" s="899" t="s">
        <v>3</v>
      </c>
      <c r="R7" s="900"/>
      <c r="S7" s="901"/>
    </row>
    <row r="8" spans="1:19" ht="15.75" customHeight="1">
      <c r="A8" s="247" t="s">
        <v>4</v>
      </c>
      <c r="B8" s="247" t="s">
        <v>47</v>
      </c>
      <c r="C8" s="247" t="s">
        <v>85</v>
      </c>
      <c r="D8" s="902" t="s">
        <v>72</v>
      </c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903"/>
      <c r="Q8" s="20" t="s">
        <v>51</v>
      </c>
      <c r="R8" s="20" t="s">
        <v>61</v>
      </c>
      <c r="S8" s="20" t="s">
        <v>69</v>
      </c>
    </row>
    <row r="9" spans="1:19" ht="15.75" customHeight="1">
      <c r="A9" s="307">
        <v>149</v>
      </c>
      <c r="B9" s="306">
        <v>183</v>
      </c>
      <c r="C9" s="303">
        <v>220.5</v>
      </c>
      <c r="D9" s="902" t="s">
        <v>50</v>
      </c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903"/>
      <c r="Q9" s="299">
        <v>86</v>
      </c>
      <c r="R9" s="299">
        <v>130</v>
      </c>
      <c r="S9" s="299">
        <v>195</v>
      </c>
    </row>
    <row r="10" spans="1:19" ht="15.75" customHeight="1" thickBot="1">
      <c r="A10" s="35"/>
      <c r="B10" s="35"/>
      <c r="C10" s="35"/>
      <c r="D10" s="907" t="s">
        <v>111</v>
      </c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35"/>
      <c r="R10" s="35"/>
      <c r="S10" s="35"/>
    </row>
    <row r="11" spans="1:19" ht="15.75" customHeight="1">
      <c r="A11" s="35"/>
      <c r="B11" s="248" t="s">
        <v>59</v>
      </c>
      <c r="C11" s="264"/>
      <c r="D11" s="253"/>
      <c r="E11" s="249">
        <v>29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35"/>
      <c r="R11" s="35"/>
      <c r="S11" s="35"/>
    </row>
    <row r="12" spans="1:19" ht="15.75" customHeight="1" thickBot="1">
      <c r="A12" s="35"/>
      <c r="B12" s="257" t="s">
        <v>60</v>
      </c>
      <c r="C12" s="265"/>
      <c r="D12" s="254"/>
      <c r="E12" s="252">
        <v>289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35"/>
      <c r="R12" s="35"/>
      <c r="S12" s="35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906" t="s">
        <v>7</v>
      </c>
      <c r="B14" s="798" t="s">
        <v>8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7</v>
      </c>
      <c r="L14" s="904" t="s">
        <v>5</v>
      </c>
      <c r="M14" s="904"/>
      <c r="N14" s="904" t="s">
        <v>7</v>
      </c>
      <c r="O14" s="798" t="s">
        <v>45</v>
      </c>
      <c r="P14" s="798" t="s">
        <v>13</v>
      </c>
      <c r="Q14" s="798" t="s">
        <v>14</v>
      </c>
      <c r="R14" s="798" t="s">
        <v>15</v>
      </c>
      <c r="S14" s="798"/>
    </row>
    <row r="15" spans="1:19" ht="12" customHeight="1">
      <c r="A15" s="906"/>
      <c r="B15" s="813"/>
      <c r="C15" s="813"/>
      <c r="D15" s="813"/>
      <c r="E15" s="813"/>
      <c r="F15" s="813"/>
      <c r="G15" s="813"/>
      <c r="H15" s="814"/>
      <c r="I15" s="798"/>
      <c r="J15" s="798"/>
      <c r="K15" s="798"/>
      <c r="L15" s="22" t="s">
        <v>6</v>
      </c>
      <c r="M15" s="22" t="s">
        <v>16</v>
      </c>
      <c r="N15" s="904"/>
      <c r="O15" s="798"/>
      <c r="P15" s="798"/>
      <c r="Q15" s="798"/>
      <c r="R15" s="798"/>
      <c r="S15" s="798"/>
    </row>
    <row r="16" spans="1:19" ht="15.75" customHeight="1">
      <c r="A16" s="356">
        <v>1</v>
      </c>
      <c r="B16" s="394" t="s">
        <v>240</v>
      </c>
      <c r="C16" s="390"/>
      <c r="D16" s="391"/>
      <c r="E16" s="337">
        <v>1983</v>
      </c>
      <c r="F16" s="338" t="s">
        <v>69</v>
      </c>
      <c r="G16" s="366" t="s">
        <v>241</v>
      </c>
      <c r="H16" s="329" t="s">
        <v>128</v>
      </c>
      <c r="I16" s="362">
        <v>73</v>
      </c>
      <c r="J16" s="720">
        <v>127</v>
      </c>
      <c r="K16" s="47">
        <v>2</v>
      </c>
      <c r="L16" s="47">
        <v>163</v>
      </c>
      <c r="M16" s="47">
        <f t="shared" ref="M16:M35" si="0">L16/2</f>
        <v>81.5</v>
      </c>
      <c r="N16" s="47">
        <v>1</v>
      </c>
      <c r="O16" s="47">
        <f t="shared" ref="O16:O35" si="1">J16+M16</f>
        <v>208.5</v>
      </c>
      <c r="P16" s="47">
        <v>20</v>
      </c>
      <c r="Q16" s="735" t="s">
        <v>69</v>
      </c>
      <c r="R16" s="499" t="s">
        <v>242</v>
      </c>
      <c r="S16" s="500"/>
    </row>
    <row r="17" spans="1:19" ht="15.75" customHeight="1">
      <c r="A17" s="356">
        <f>A16+1</f>
        <v>2</v>
      </c>
      <c r="B17" s="394" t="s">
        <v>379</v>
      </c>
      <c r="C17" s="701"/>
      <c r="D17" s="702"/>
      <c r="E17" s="335">
        <v>1991</v>
      </c>
      <c r="F17" s="335" t="s">
        <v>61</v>
      </c>
      <c r="G17" s="366" t="s">
        <v>373</v>
      </c>
      <c r="H17" s="329" t="s">
        <v>432</v>
      </c>
      <c r="I17" s="362">
        <v>72.849999999999994</v>
      </c>
      <c r="J17" s="720">
        <v>122</v>
      </c>
      <c r="K17" s="47">
        <v>3</v>
      </c>
      <c r="L17" s="47">
        <v>133</v>
      </c>
      <c r="M17" s="47">
        <f t="shared" si="0"/>
        <v>66.5</v>
      </c>
      <c r="N17" s="47">
        <v>3</v>
      </c>
      <c r="O17" s="47">
        <f t="shared" si="1"/>
        <v>188.5</v>
      </c>
      <c r="P17" s="47">
        <v>18</v>
      </c>
      <c r="Q17" s="363" t="s">
        <v>61</v>
      </c>
      <c r="R17" s="655" t="s">
        <v>374</v>
      </c>
      <c r="S17" s="656"/>
    </row>
    <row r="18" spans="1:19" ht="20.25" customHeight="1">
      <c r="A18" s="356">
        <f t="shared" ref="A18:A36" si="2">A17+1</f>
        <v>3</v>
      </c>
      <c r="B18" s="535" t="s">
        <v>258</v>
      </c>
      <c r="C18" s="536"/>
      <c r="D18" s="537"/>
      <c r="E18" s="338">
        <v>1989</v>
      </c>
      <c r="F18" s="335" t="s">
        <v>61</v>
      </c>
      <c r="G18" s="366" t="s">
        <v>255</v>
      </c>
      <c r="H18" s="624" t="s">
        <v>256</v>
      </c>
      <c r="I18" s="362">
        <v>73</v>
      </c>
      <c r="J18" s="720">
        <v>131</v>
      </c>
      <c r="K18" s="47">
        <v>1</v>
      </c>
      <c r="L18" s="47">
        <v>114</v>
      </c>
      <c r="M18" s="47">
        <f t="shared" si="0"/>
        <v>57</v>
      </c>
      <c r="N18" s="47">
        <v>5</v>
      </c>
      <c r="O18" s="47">
        <f t="shared" si="1"/>
        <v>188</v>
      </c>
      <c r="P18" s="47">
        <v>16</v>
      </c>
      <c r="Q18" s="363" t="s">
        <v>61</v>
      </c>
      <c r="R18" s="499" t="s">
        <v>257</v>
      </c>
      <c r="S18" s="500"/>
    </row>
    <row r="19" spans="1:19" ht="15.75" customHeight="1">
      <c r="A19" s="356">
        <f t="shared" si="2"/>
        <v>4</v>
      </c>
      <c r="B19" s="535" t="s">
        <v>275</v>
      </c>
      <c r="C19" s="536"/>
      <c r="D19" s="537"/>
      <c r="E19" s="335">
        <v>1989</v>
      </c>
      <c r="F19" s="335" t="s">
        <v>61</v>
      </c>
      <c r="G19" s="366" t="s">
        <v>266</v>
      </c>
      <c r="H19" s="733" t="s">
        <v>276</v>
      </c>
      <c r="I19" s="369">
        <v>72.849999999999994</v>
      </c>
      <c r="J19" s="720">
        <v>88</v>
      </c>
      <c r="K19" s="47">
        <v>7</v>
      </c>
      <c r="L19" s="47">
        <v>137</v>
      </c>
      <c r="M19" s="47">
        <f t="shared" si="0"/>
        <v>68.5</v>
      </c>
      <c r="N19" s="47">
        <v>2</v>
      </c>
      <c r="O19" s="47">
        <f t="shared" si="1"/>
        <v>156.5</v>
      </c>
      <c r="P19" s="47">
        <v>15</v>
      </c>
      <c r="Q19" s="363" t="s">
        <v>61</v>
      </c>
      <c r="R19" s="488" t="s">
        <v>277</v>
      </c>
      <c r="S19" s="622"/>
    </row>
    <row r="20" spans="1:19" ht="15.75" customHeight="1">
      <c r="A20" s="356">
        <f t="shared" si="2"/>
        <v>5</v>
      </c>
      <c r="B20" s="394" t="s">
        <v>318</v>
      </c>
      <c r="C20" s="701"/>
      <c r="D20" s="702"/>
      <c r="E20" s="335">
        <v>1991</v>
      </c>
      <c r="F20" s="335" t="s">
        <v>61</v>
      </c>
      <c r="G20" s="703" t="s">
        <v>316</v>
      </c>
      <c r="H20" s="732" t="s">
        <v>317</v>
      </c>
      <c r="I20" s="362">
        <v>72.95</v>
      </c>
      <c r="J20" s="720">
        <v>100</v>
      </c>
      <c r="K20" s="47">
        <v>4</v>
      </c>
      <c r="L20" s="47">
        <v>112</v>
      </c>
      <c r="M20" s="47">
        <f t="shared" si="0"/>
        <v>56</v>
      </c>
      <c r="N20" s="47">
        <v>6</v>
      </c>
      <c r="O20" s="47">
        <f t="shared" si="1"/>
        <v>156</v>
      </c>
      <c r="P20" s="47">
        <v>14</v>
      </c>
      <c r="Q20" s="363" t="s">
        <v>61</v>
      </c>
      <c r="R20" s="499" t="s">
        <v>319</v>
      </c>
      <c r="S20" s="500"/>
    </row>
    <row r="21" spans="1:19" ht="15.75" customHeight="1">
      <c r="A21" s="356">
        <f t="shared" si="2"/>
        <v>6</v>
      </c>
      <c r="B21" s="655" t="s">
        <v>418</v>
      </c>
      <c r="C21" s="660"/>
      <c r="D21" s="501"/>
      <c r="E21" s="335">
        <v>1997</v>
      </c>
      <c r="F21" s="335" t="s">
        <v>51</v>
      </c>
      <c r="G21" s="326" t="s">
        <v>394</v>
      </c>
      <c r="H21" s="48"/>
      <c r="I21" s="362">
        <v>73</v>
      </c>
      <c r="J21" s="47">
        <v>85</v>
      </c>
      <c r="K21" s="47">
        <v>8</v>
      </c>
      <c r="L21" s="47">
        <v>110</v>
      </c>
      <c r="M21" s="47">
        <f t="shared" si="0"/>
        <v>55</v>
      </c>
      <c r="N21" s="47">
        <v>8</v>
      </c>
      <c r="O21" s="47">
        <f t="shared" si="1"/>
        <v>140</v>
      </c>
      <c r="P21" s="47">
        <v>13</v>
      </c>
      <c r="Q21" s="363" t="s">
        <v>488</v>
      </c>
      <c r="R21" s="655" t="s">
        <v>415</v>
      </c>
      <c r="S21" s="656"/>
    </row>
    <row r="22" spans="1:19" ht="15.75" customHeight="1">
      <c r="A22" s="356">
        <f t="shared" si="2"/>
        <v>7</v>
      </c>
      <c r="B22" s="655" t="s">
        <v>204</v>
      </c>
      <c r="C22" s="660"/>
      <c r="D22" s="501"/>
      <c r="E22" s="335">
        <v>1990</v>
      </c>
      <c r="F22" s="335" t="s">
        <v>61</v>
      </c>
      <c r="G22" s="326" t="s">
        <v>202</v>
      </c>
      <c r="H22" s="48"/>
      <c r="I22" s="362">
        <v>71.349999999999994</v>
      </c>
      <c r="J22" s="720">
        <v>80</v>
      </c>
      <c r="K22" s="47">
        <v>10</v>
      </c>
      <c r="L22" s="47">
        <v>111</v>
      </c>
      <c r="M22" s="47">
        <f t="shared" si="0"/>
        <v>55.5</v>
      </c>
      <c r="N22" s="47">
        <v>7</v>
      </c>
      <c r="O22" s="47">
        <f t="shared" si="1"/>
        <v>135.5</v>
      </c>
      <c r="P22" s="47">
        <v>12</v>
      </c>
      <c r="Q22" s="363" t="s">
        <v>61</v>
      </c>
      <c r="R22" s="655" t="s">
        <v>203</v>
      </c>
      <c r="S22" s="500"/>
    </row>
    <row r="23" spans="1:19" ht="15.75" customHeight="1">
      <c r="A23" s="356">
        <f t="shared" si="2"/>
        <v>8</v>
      </c>
      <c r="B23" s="655" t="s">
        <v>243</v>
      </c>
      <c r="C23" s="660"/>
      <c r="D23" s="501"/>
      <c r="E23" s="337">
        <v>1996</v>
      </c>
      <c r="F23" s="338" t="s">
        <v>51</v>
      </c>
      <c r="G23" s="329" t="s">
        <v>241</v>
      </c>
      <c r="H23" s="48" t="s">
        <v>244</v>
      </c>
      <c r="I23" s="362">
        <v>72.599999999999994</v>
      </c>
      <c r="J23" s="47">
        <v>73</v>
      </c>
      <c r="K23" s="47">
        <v>11</v>
      </c>
      <c r="L23" s="47">
        <v>117</v>
      </c>
      <c r="M23" s="47">
        <f t="shared" si="0"/>
        <v>58.5</v>
      </c>
      <c r="N23" s="47">
        <v>4</v>
      </c>
      <c r="O23" s="47">
        <f t="shared" si="1"/>
        <v>131.5</v>
      </c>
      <c r="P23" s="47">
        <v>11</v>
      </c>
      <c r="Q23" s="363" t="s">
        <v>488</v>
      </c>
      <c r="R23" s="499" t="s">
        <v>245</v>
      </c>
      <c r="S23" s="500"/>
    </row>
    <row r="24" spans="1:19" ht="15.75">
      <c r="A24" s="356">
        <f t="shared" si="2"/>
        <v>9</v>
      </c>
      <c r="B24" s="587" t="s">
        <v>303</v>
      </c>
      <c r="C24" s="588"/>
      <c r="D24" s="589"/>
      <c r="E24" s="335">
        <v>1992</v>
      </c>
      <c r="F24" s="335" t="s">
        <v>51</v>
      </c>
      <c r="G24" s="329" t="s">
        <v>302</v>
      </c>
      <c r="H24" s="48"/>
      <c r="I24" s="362">
        <v>69.150000000000006</v>
      </c>
      <c r="J24" s="47">
        <v>92</v>
      </c>
      <c r="K24" s="47">
        <v>5</v>
      </c>
      <c r="L24" s="47">
        <v>75</v>
      </c>
      <c r="M24" s="47">
        <f t="shared" si="0"/>
        <v>37.5</v>
      </c>
      <c r="N24" s="47">
        <v>17</v>
      </c>
      <c r="O24" s="47">
        <f t="shared" si="1"/>
        <v>129.5</v>
      </c>
      <c r="P24" s="47">
        <v>10</v>
      </c>
      <c r="Q24" s="363" t="s">
        <v>51</v>
      </c>
      <c r="R24" s="655" t="s">
        <v>304</v>
      </c>
      <c r="S24" s="656"/>
    </row>
    <row r="25" spans="1:19" ht="15.75">
      <c r="A25" s="356">
        <f t="shared" si="2"/>
        <v>10</v>
      </c>
      <c r="B25" s="566" t="s">
        <v>177</v>
      </c>
      <c r="C25" s="567"/>
      <c r="D25" s="501"/>
      <c r="E25" s="335">
        <v>1982</v>
      </c>
      <c r="F25" s="335" t="s">
        <v>61</v>
      </c>
      <c r="G25" s="326" t="s">
        <v>172</v>
      </c>
      <c r="H25" s="48"/>
      <c r="I25" s="362">
        <v>71.3</v>
      </c>
      <c r="J25" s="47">
        <v>81</v>
      </c>
      <c r="K25" s="47">
        <v>9</v>
      </c>
      <c r="L25" s="47">
        <v>93</v>
      </c>
      <c r="M25" s="47">
        <f t="shared" si="0"/>
        <v>46.5</v>
      </c>
      <c r="N25" s="47">
        <v>12</v>
      </c>
      <c r="O25" s="47">
        <f t="shared" si="1"/>
        <v>127.5</v>
      </c>
      <c r="P25" s="47">
        <v>9</v>
      </c>
      <c r="Q25" s="363" t="s">
        <v>51</v>
      </c>
      <c r="R25" s="499" t="s">
        <v>176</v>
      </c>
      <c r="S25" s="500"/>
    </row>
    <row r="26" spans="1:19" ht="15.75">
      <c r="A26" s="356">
        <f t="shared" si="2"/>
        <v>11</v>
      </c>
      <c r="B26" s="655" t="s">
        <v>167</v>
      </c>
      <c r="C26" s="567"/>
      <c r="D26" s="501"/>
      <c r="E26" s="335">
        <v>1994</v>
      </c>
      <c r="F26" s="335" t="s">
        <v>51</v>
      </c>
      <c r="G26" s="326" t="s">
        <v>156</v>
      </c>
      <c r="H26" s="48"/>
      <c r="I26" s="362">
        <v>72.599999999999994</v>
      </c>
      <c r="J26" s="47">
        <v>90</v>
      </c>
      <c r="K26" s="47">
        <v>6</v>
      </c>
      <c r="L26" s="47">
        <v>75</v>
      </c>
      <c r="M26" s="47">
        <f t="shared" si="0"/>
        <v>37.5</v>
      </c>
      <c r="N26" s="47">
        <v>18</v>
      </c>
      <c r="O26" s="47">
        <f t="shared" si="1"/>
        <v>127.5</v>
      </c>
      <c r="P26" s="47">
        <v>8</v>
      </c>
      <c r="Q26" s="363" t="s">
        <v>51</v>
      </c>
      <c r="R26" s="499" t="s">
        <v>159</v>
      </c>
      <c r="S26" s="500"/>
    </row>
    <row r="27" spans="1:19" ht="15.75">
      <c r="A27" s="356">
        <f t="shared" si="2"/>
        <v>12</v>
      </c>
      <c r="B27" s="655" t="s">
        <v>178</v>
      </c>
      <c r="C27" s="660"/>
      <c r="D27" s="501"/>
      <c r="E27" s="335">
        <v>1989</v>
      </c>
      <c r="F27" s="335" t="s">
        <v>51</v>
      </c>
      <c r="G27" s="326" t="s">
        <v>172</v>
      </c>
      <c r="H27" s="48"/>
      <c r="I27" s="362">
        <v>72.55</v>
      </c>
      <c r="J27" s="47">
        <v>70</v>
      </c>
      <c r="K27" s="47">
        <v>12</v>
      </c>
      <c r="L27" s="47">
        <v>80</v>
      </c>
      <c r="M27" s="47">
        <f t="shared" si="0"/>
        <v>40</v>
      </c>
      <c r="N27" s="47">
        <v>14</v>
      </c>
      <c r="O27" s="47">
        <f t="shared" si="1"/>
        <v>110</v>
      </c>
      <c r="P27" s="47">
        <v>7</v>
      </c>
      <c r="Q27" s="363" t="s">
        <v>51</v>
      </c>
      <c r="R27" s="499" t="s">
        <v>173</v>
      </c>
      <c r="S27" s="500"/>
    </row>
    <row r="28" spans="1:19" ht="15.75">
      <c r="A28" s="356">
        <f t="shared" si="2"/>
        <v>13</v>
      </c>
      <c r="B28" s="655" t="s">
        <v>93</v>
      </c>
      <c r="C28" s="660"/>
      <c r="D28" s="501"/>
      <c r="E28" s="337">
        <v>1984</v>
      </c>
      <c r="F28" s="338" t="s">
        <v>51</v>
      </c>
      <c r="G28" s="328" t="s">
        <v>91</v>
      </c>
      <c r="H28" s="261"/>
      <c r="I28" s="106">
        <v>73</v>
      </c>
      <c r="J28" s="49">
        <v>53</v>
      </c>
      <c r="K28" s="49">
        <v>17</v>
      </c>
      <c r="L28" s="49">
        <v>110</v>
      </c>
      <c r="M28" s="49">
        <f t="shared" si="0"/>
        <v>55</v>
      </c>
      <c r="N28" s="49">
        <v>9</v>
      </c>
      <c r="O28" s="49">
        <f t="shared" si="1"/>
        <v>108</v>
      </c>
      <c r="P28" s="49">
        <v>6</v>
      </c>
      <c r="Q28" s="363" t="s">
        <v>51</v>
      </c>
      <c r="R28" s="657" t="s">
        <v>92</v>
      </c>
      <c r="S28" s="658"/>
    </row>
    <row r="29" spans="1:19" ht="15.75">
      <c r="A29" s="356">
        <f t="shared" si="2"/>
        <v>14</v>
      </c>
      <c r="B29" s="587" t="s">
        <v>166</v>
      </c>
      <c r="C29" s="588"/>
      <c r="D29" s="589"/>
      <c r="E29" s="335">
        <v>1992</v>
      </c>
      <c r="F29" s="335" t="s">
        <v>51</v>
      </c>
      <c r="G29" s="326" t="s">
        <v>156</v>
      </c>
      <c r="H29" s="48"/>
      <c r="I29" s="362">
        <v>72.599999999999994</v>
      </c>
      <c r="J29" s="47">
        <v>65</v>
      </c>
      <c r="K29" s="47">
        <v>13</v>
      </c>
      <c r="L29" s="47">
        <v>82</v>
      </c>
      <c r="M29" s="47">
        <f t="shared" si="0"/>
        <v>41</v>
      </c>
      <c r="N29" s="47">
        <v>13</v>
      </c>
      <c r="O29" s="47">
        <f t="shared" si="1"/>
        <v>106</v>
      </c>
      <c r="P29" s="47">
        <v>5</v>
      </c>
      <c r="Q29" s="363" t="s">
        <v>51</v>
      </c>
      <c r="R29" s="499" t="s">
        <v>157</v>
      </c>
      <c r="S29" s="500"/>
    </row>
    <row r="30" spans="1:19" ht="15.75">
      <c r="A30" s="356">
        <f t="shared" si="2"/>
        <v>15</v>
      </c>
      <c r="B30" s="566" t="s">
        <v>282</v>
      </c>
      <c r="C30" s="567"/>
      <c r="D30" s="501"/>
      <c r="E30" s="335">
        <v>1981</v>
      </c>
      <c r="F30" s="335" t="s">
        <v>61</v>
      </c>
      <c r="G30" s="329" t="s">
        <v>266</v>
      </c>
      <c r="H30" s="48" t="s">
        <v>283</v>
      </c>
      <c r="I30" s="362">
        <v>71.3</v>
      </c>
      <c r="J30" s="47">
        <v>55</v>
      </c>
      <c r="K30" s="47">
        <v>16</v>
      </c>
      <c r="L30" s="47">
        <v>101</v>
      </c>
      <c r="M30" s="47">
        <f t="shared" si="0"/>
        <v>50.5</v>
      </c>
      <c r="N30" s="47">
        <v>10</v>
      </c>
      <c r="O30" s="47">
        <f t="shared" si="1"/>
        <v>105.5</v>
      </c>
      <c r="P30" s="47">
        <v>4</v>
      </c>
      <c r="Q30" s="363" t="s">
        <v>51</v>
      </c>
      <c r="R30" s="499" t="s">
        <v>284</v>
      </c>
      <c r="S30" s="500"/>
    </row>
    <row r="31" spans="1:19" ht="15.75">
      <c r="A31" s="356">
        <f t="shared" si="2"/>
        <v>16</v>
      </c>
      <c r="B31" s="566" t="s">
        <v>168</v>
      </c>
      <c r="C31" s="567"/>
      <c r="D31" s="501"/>
      <c r="E31" s="335">
        <v>2002</v>
      </c>
      <c r="F31" s="335">
        <v>1</v>
      </c>
      <c r="G31" s="326" t="s">
        <v>156</v>
      </c>
      <c r="H31" s="48"/>
      <c r="I31" s="362">
        <v>71.849999999999994</v>
      </c>
      <c r="J31" s="47">
        <v>50</v>
      </c>
      <c r="K31" s="47">
        <v>18</v>
      </c>
      <c r="L31" s="47">
        <v>100</v>
      </c>
      <c r="M31" s="47">
        <f t="shared" si="0"/>
        <v>50</v>
      </c>
      <c r="N31" s="47">
        <v>11</v>
      </c>
      <c r="O31" s="47">
        <f t="shared" si="1"/>
        <v>100</v>
      </c>
      <c r="P31" s="47">
        <v>3</v>
      </c>
      <c r="Q31" s="363" t="s">
        <v>51</v>
      </c>
      <c r="R31" s="499" t="s">
        <v>164</v>
      </c>
      <c r="S31" s="500"/>
    </row>
    <row r="32" spans="1:19" ht="15.75">
      <c r="A32" s="356">
        <f t="shared" si="2"/>
        <v>17</v>
      </c>
      <c r="B32" s="655" t="s">
        <v>509</v>
      </c>
      <c r="C32" s="660"/>
      <c r="D32" s="501"/>
      <c r="E32" s="335">
        <v>1987</v>
      </c>
      <c r="F32" s="335">
        <v>1</v>
      </c>
      <c r="G32" s="703" t="s">
        <v>343</v>
      </c>
      <c r="H32" s="48"/>
      <c r="I32" s="362">
        <v>71.8</v>
      </c>
      <c r="J32" s="47">
        <v>58</v>
      </c>
      <c r="K32" s="47">
        <v>14</v>
      </c>
      <c r="L32" s="47">
        <v>76</v>
      </c>
      <c r="M32" s="47">
        <f t="shared" si="0"/>
        <v>38</v>
      </c>
      <c r="N32" s="47">
        <v>16</v>
      </c>
      <c r="O32" s="47">
        <f t="shared" si="1"/>
        <v>96</v>
      </c>
      <c r="P32" s="47">
        <v>2</v>
      </c>
      <c r="Q32" s="363" t="s">
        <v>51</v>
      </c>
      <c r="R32" s="499" t="s">
        <v>357</v>
      </c>
      <c r="S32" s="500"/>
    </row>
    <row r="33" spans="1:20" ht="15.75">
      <c r="A33" s="356">
        <f t="shared" si="2"/>
        <v>18</v>
      </c>
      <c r="B33" s="394" t="s">
        <v>419</v>
      </c>
      <c r="C33" s="701"/>
      <c r="D33" s="702"/>
      <c r="E33" s="335">
        <v>1998</v>
      </c>
      <c r="F33" s="335">
        <v>1</v>
      </c>
      <c r="G33" s="504" t="s">
        <v>394</v>
      </c>
      <c r="H33" s="329"/>
      <c r="I33" s="362">
        <v>69.95</v>
      </c>
      <c r="J33" s="47">
        <v>55</v>
      </c>
      <c r="K33" s="47">
        <v>15</v>
      </c>
      <c r="L33" s="47">
        <v>77</v>
      </c>
      <c r="M33" s="47">
        <f t="shared" si="0"/>
        <v>38.5</v>
      </c>
      <c r="N33" s="47">
        <v>15</v>
      </c>
      <c r="O33" s="47">
        <f t="shared" si="1"/>
        <v>93.5</v>
      </c>
      <c r="P33" s="47">
        <v>1</v>
      </c>
      <c r="Q33" s="363" t="s">
        <v>51</v>
      </c>
      <c r="R33" s="566" t="s">
        <v>401</v>
      </c>
      <c r="S33" s="568"/>
    </row>
    <row r="34" spans="1:20" ht="15.75">
      <c r="A34" s="356">
        <f t="shared" si="2"/>
        <v>19</v>
      </c>
      <c r="B34" s="394" t="s">
        <v>169</v>
      </c>
      <c r="C34" s="651"/>
      <c r="D34" s="652"/>
      <c r="E34" s="335">
        <v>1996</v>
      </c>
      <c r="F34" s="335" t="s">
        <v>51</v>
      </c>
      <c r="G34" s="504" t="s">
        <v>156</v>
      </c>
      <c r="H34" s="329"/>
      <c r="I34" s="362">
        <v>71.3</v>
      </c>
      <c r="J34" s="47">
        <v>46</v>
      </c>
      <c r="K34" s="47">
        <v>19</v>
      </c>
      <c r="L34" s="47">
        <v>70</v>
      </c>
      <c r="M34" s="47">
        <f t="shared" si="0"/>
        <v>35</v>
      </c>
      <c r="N34" s="47">
        <v>19</v>
      </c>
      <c r="O34" s="47">
        <f t="shared" si="1"/>
        <v>81</v>
      </c>
      <c r="P34" s="47">
        <v>0</v>
      </c>
      <c r="Q34" s="363"/>
      <c r="R34" s="566" t="s">
        <v>164</v>
      </c>
      <c r="S34" s="568"/>
    </row>
    <row r="35" spans="1:20" ht="15.75">
      <c r="A35" s="356">
        <f t="shared" si="2"/>
        <v>20</v>
      </c>
      <c r="B35" s="566" t="s">
        <v>165</v>
      </c>
      <c r="C35" s="567"/>
      <c r="D35" s="501"/>
      <c r="E35" s="335">
        <v>1996</v>
      </c>
      <c r="F35" s="335">
        <v>1</v>
      </c>
      <c r="G35" s="713" t="s">
        <v>156</v>
      </c>
      <c r="H35" s="625"/>
      <c r="I35" s="362">
        <v>72.099999999999994</v>
      </c>
      <c r="J35" s="47">
        <v>36</v>
      </c>
      <c r="K35" s="47">
        <v>20</v>
      </c>
      <c r="L35" s="47">
        <v>35</v>
      </c>
      <c r="M35" s="47">
        <f t="shared" si="0"/>
        <v>17.5</v>
      </c>
      <c r="N35" s="47">
        <v>20</v>
      </c>
      <c r="O35" s="47">
        <f t="shared" si="1"/>
        <v>53.5</v>
      </c>
      <c r="P35" s="47">
        <v>0</v>
      </c>
      <c r="Q35" s="363"/>
      <c r="R35" s="566" t="s">
        <v>157</v>
      </c>
      <c r="S35" s="568"/>
    </row>
    <row r="36" spans="1:20" ht="15.75">
      <c r="A36" s="356">
        <f t="shared" si="2"/>
        <v>21</v>
      </c>
      <c r="B36" s="587" t="s">
        <v>498</v>
      </c>
      <c r="C36" s="588"/>
      <c r="D36" s="589"/>
      <c r="E36" s="335">
        <v>1994</v>
      </c>
      <c r="F36" s="335" t="s">
        <v>51</v>
      </c>
      <c r="G36" s="344" t="s">
        <v>306</v>
      </c>
      <c r="H36" s="331"/>
      <c r="I36" s="362">
        <v>72.900000000000006</v>
      </c>
      <c r="J36" s="919" t="s">
        <v>513</v>
      </c>
      <c r="K36" s="920"/>
      <c r="L36" s="921"/>
      <c r="M36" s="47"/>
      <c r="N36" s="47"/>
      <c r="O36" s="47"/>
      <c r="P36" s="47">
        <v>0</v>
      </c>
      <c r="Q36" s="363"/>
      <c r="R36" s="488" t="s">
        <v>499</v>
      </c>
      <c r="S36" s="622"/>
    </row>
    <row r="37" spans="1:20" ht="15.75">
      <c r="A37" s="669"/>
      <c r="B37" s="670"/>
      <c r="C37" s="671"/>
      <c r="D37" s="671"/>
      <c r="E37" s="672"/>
      <c r="F37" s="672"/>
      <c r="G37" s="364"/>
      <c r="H37" s="364"/>
      <c r="I37" s="369"/>
      <c r="J37" s="673"/>
      <c r="K37" s="673"/>
      <c r="L37" s="673"/>
      <c r="M37" s="673"/>
      <c r="N37" s="673"/>
      <c r="O37" s="673"/>
      <c r="P37" s="673"/>
      <c r="Q37" s="674"/>
      <c r="R37" s="675"/>
      <c r="S37" s="676"/>
    </row>
    <row r="38" spans="1:20" ht="13.5">
      <c r="A38" s="259" t="s">
        <v>31</v>
      </c>
      <c r="B38" s="21"/>
      <c r="C38" s="21"/>
      <c r="D38" s="255" t="s">
        <v>62</v>
      </c>
      <c r="G38" s="1"/>
      <c r="H38" s="1"/>
      <c r="I38" s="260" t="s">
        <v>57</v>
      </c>
      <c r="J38" s="21"/>
      <c r="K38" s="707"/>
      <c r="L38" s="255"/>
      <c r="N38" s="829" t="s">
        <v>484</v>
      </c>
      <c r="O38" s="829"/>
      <c r="P38" s="829"/>
      <c r="Q38" s="829"/>
      <c r="R38" s="829"/>
    </row>
    <row r="39" spans="1:20" ht="13.5">
      <c r="A39" s="260"/>
      <c r="B39" s="707"/>
      <c r="C39" s="707"/>
      <c r="D39" s="21"/>
      <c r="E39" s="21"/>
      <c r="F39" s="21"/>
      <c r="G39" s="21"/>
      <c r="H39" s="21"/>
      <c r="I39" s="260"/>
      <c r="J39" s="21"/>
      <c r="K39" s="707"/>
      <c r="L39" s="256"/>
    </row>
    <row r="40" spans="1:20" ht="13.5">
      <c r="A40" s="260" t="s">
        <v>30</v>
      </c>
      <c r="B40" s="707"/>
      <c r="C40" s="707"/>
      <c r="D40" s="255" t="s">
        <v>75</v>
      </c>
      <c r="G40" s="1"/>
      <c r="H40" s="1"/>
      <c r="I40" s="260" t="s">
        <v>55</v>
      </c>
      <c r="J40" s="21"/>
      <c r="K40" s="707"/>
      <c r="L40" s="255"/>
      <c r="O40" s="829" t="s">
        <v>510</v>
      </c>
      <c r="P40" s="829"/>
      <c r="Q40" s="829"/>
      <c r="R40" s="829"/>
      <c r="S40" s="829"/>
    </row>
    <row r="41" spans="1:20" s="349" customFormat="1" ht="15.75">
      <c r="A41" s="669"/>
      <c r="B41" s="670"/>
      <c r="C41" s="671"/>
      <c r="D41" s="671"/>
      <c r="E41" s="672"/>
      <c r="F41" s="672"/>
      <c r="G41" s="364"/>
      <c r="H41" s="364"/>
      <c r="I41" s="369"/>
      <c r="J41" s="918"/>
      <c r="K41" s="918"/>
      <c r="L41" s="918"/>
      <c r="M41" s="673"/>
      <c r="N41" s="673"/>
      <c r="O41" s="673"/>
      <c r="P41" s="673"/>
      <c r="Q41" s="674"/>
      <c r="R41" s="675"/>
      <c r="S41" s="676"/>
    </row>
    <row r="42" spans="1:20" ht="15.75">
      <c r="A42" s="669"/>
      <c r="B42" s="670"/>
      <c r="C42" s="671"/>
      <c r="D42" s="671"/>
      <c r="E42" s="672"/>
      <c r="F42" s="672"/>
      <c r="G42" s="364"/>
      <c r="H42" s="364"/>
      <c r="I42" s="369"/>
      <c r="J42" s="673"/>
      <c r="K42" s="673"/>
      <c r="L42" s="673"/>
      <c r="M42" s="673"/>
      <c r="N42" s="673"/>
      <c r="O42" s="673"/>
      <c r="P42" s="673"/>
      <c r="Q42" s="674"/>
      <c r="R42" s="675"/>
      <c r="S42" s="676"/>
    </row>
    <row r="43" spans="1:20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/>
      <c r="T43" s="17"/>
    </row>
    <row r="44" spans="1:20" ht="15">
      <c r="T44" s="17"/>
    </row>
    <row r="45" spans="1:20" ht="15.75">
      <c r="B45" s="1"/>
      <c r="J45" s="42"/>
      <c r="K45" s="1"/>
      <c r="L45" s="1"/>
      <c r="M45" s="42"/>
      <c r="N45" s="42"/>
      <c r="P45" s="42"/>
      <c r="Q45" s="42"/>
      <c r="R45" s="43"/>
      <c r="S45" s="21"/>
    </row>
    <row r="46" spans="1:20" ht="15.75">
      <c r="J46" s="42"/>
      <c r="K46" s="42"/>
      <c r="L46" s="42"/>
      <c r="M46" s="42"/>
      <c r="N46" s="42"/>
      <c r="O46" s="42"/>
      <c r="P46" s="42"/>
      <c r="Q46" s="42"/>
      <c r="R46" s="43"/>
      <c r="S46" s="21"/>
    </row>
    <row r="47" spans="1:20" ht="15.75">
      <c r="J47" s="42"/>
      <c r="K47" s="1"/>
      <c r="L47" s="1"/>
      <c r="M47" s="42"/>
      <c r="N47" s="42"/>
      <c r="P47" s="42"/>
      <c r="Q47" s="42"/>
      <c r="R47" s="43"/>
      <c r="S47" s="21"/>
    </row>
    <row r="49" spans="20:20" ht="15">
      <c r="T49" s="16"/>
    </row>
    <row r="50" spans="20:20" ht="15">
      <c r="T50" s="16"/>
    </row>
    <row r="51" spans="20:20" ht="15">
      <c r="T51" s="16"/>
    </row>
  </sheetData>
  <sheetProtection selectLockedCells="1" selectUnlockedCells="1"/>
  <sortState ref="B16:S35">
    <sortCondition descending="1" ref="O16:O35"/>
  </sortState>
  <mergeCells count="34">
    <mergeCell ref="D8:P8"/>
    <mergeCell ref="G14:G15"/>
    <mergeCell ref="I14:I15"/>
    <mergeCell ref="A1:S1"/>
    <mergeCell ref="A2:S2"/>
    <mergeCell ref="A3:S3"/>
    <mergeCell ref="A4:S4"/>
    <mergeCell ref="A5:C5"/>
    <mergeCell ref="Q5:S5"/>
    <mergeCell ref="Q6:S6"/>
    <mergeCell ref="A7:C7"/>
    <mergeCell ref="D7:P7"/>
    <mergeCell ref="Q7:S7"/>
    <mergeCell ref="A6:C6"/>
    <mergeCell ref="D6:P6"/>
    <mergeCell ref="D9:P9"/>
    <mergeCell ref="D10:P10"/>
    <mergeCell ref="A14:A15"/>
    <mergeCell ref="B14:D15"/>
    <mergeCell ref="E14:E15"/>
    <mergeCell ref="F14:F15"/>
    <mergeCell ref="J14:J15"/>
    <mergeCell ref="H14:H15"/>
    <mergeCell ref="J41:L41"/>
    <mergeCell ref="R14:S15"/>
    <mergeCell ref="K14:K15"/>
    <mergeCell ref="L14:M14"/>
    <mergeCell ref="N14:N15"/>
    <mergeCell ref="O14:O15"/>
    <mergeCell ref="P14:P15"/>
    <mergeCell ref="Q14:Q15"/>
    <mergeCell ref="N38:R38"/>
    <mergeCell ref="O40:S40"/>
    <mergeCell ref="J36:L36"/>
  </mergeCells>
  <phoneticPr fontId="1" type="noConversion"/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46"/>
  <sheetViews>
    <sheetView showWhiteSpace="0" view="pageBreakPreview" topLeftCell="A14" zoomScaleNormal="110" zoomScaleSheetLayoutView="100" zoomScalePageLayoutView="85" workbookViewId="0">
      <selection activeCell="A35" sqref="A35:XFD37"/>
    </sheetView>
  </sheetViews>
  <sheetFormatPr defaultRowHeight="12.75"/>
  <cols>
    <col min="1" max="1" width="6.7109375" customWidth="1"/>
    <col min="2" max="2" width="6" customWidth="1"/>
    <col min="3" max="3" width="13.7109375" customWidth="1"/>
    <col min="4" max="4" width="5.570312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>
      <c r="A1" s="905" t="s">
        <v>43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19" ht="15.75" customHeight="1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</row>
    <row r="3" spans="1:19" ht="15.75" customHeight="1">
      <c r="A3" s="905" t="s">
        <v>76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</row>
    <row r="4" spans="1:19" ht="15.75" customHeight="1">
      <c r="A4" s="905" t="s">
        <v>84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</row>
    <row r="5" spans="1:19" ht="12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03" t="s">
        <v>68</v>
      </c>
      <c r="R5" s="803"/>
      <c r="S5" s="803"/>
    </row>
    <row r="6" spans="1:19" ht="15.75" customHeight="1">
      <c r="A6" s="804" t="s">
        <v>74</v>
      </c>
      <c r="B6" s="804"/>
      <c r="C6" s="805"/>
      <c r="D6" s="816" t="s">
        <v>49</v>
      </c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909" t="s">
        <v>2</v>
      </c>
      <c r="R6" s="909"/>
      <c r="S6" s="909"/>
    </row>
    <row r="7" spans="1:19" ht="15.75" customHeight="1">
      <c r="A7" s="899" t="s">
        <v>52</v>
      </c>
      <c r="B7" s="900"/>
      <c r="C7" s="901"/>
      <c r="D7" s="902" t="s">
        <v>71</v>
      </c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903"/>
      <c r="Q7" s="899" t="s">
        <v>3</v>
      </c>
      <c r="R7" s="900"/>
      <c r="S7" s="901"/>
    </row>
    <row r="8" spans="1:19" ht="15.75" customHeight="1">
      <c r="A8" s="247" t="s">
        <v>4</v>
      </c>
      <c r="B8" s="247" t="s">
        <v>47</v>
      </c>
      <c r="C8" s="247" t="s">
        <v>85</v>
      </c>
      <c r="D8" s="902" t="s">
        <v>72</v>
      </c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903"/>
      <c r="Q8" s="20" t="s">
        <v>51</v>
      </c>
      <c r="R8" s="20" t="s">
        <v>61</v>
      </c>
      <c r="S8" s="20" t="s">
        <v>69</v>
      </c>
    </row>
    <row r="9" spans="1:19" ht="15.75" customHeight="1">
      <c r="A9" s="306">
        <v>144</v>
      </c>
      <c r="B9" s="306">
        <v>196</v>
      </c>
      <c r="C9" s="303">
        <v>235</v>
      </c>
      <c r="D9" s="902" t="s">
        <v>50</v>
      </c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903"/>
      <c r="Q9" s="299">
        <v>97</v>
      </c>
      <c r="R9" s="299">
        <v>140</v>
      </c>
      <c r="S9" s="299">
        <v>205</v>
      </c>
    </row>
    <row r="10" spans="1:19" ht="15.75" customHeight="1" thickBot="1">
      <c r="A10" s="35"/>
      <c r="B10" s="35"/>
      <c r="C10" s="35"/>
      <c r="D10" s="907" t="s">
        <v>119</v>
      </c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35"/>
      <c r="R10" s="35"/>
      <c r="S10" s="35"/>
    </row>
    <row r="11" spans="1:19" ht="15.75" customHeight="1">
      <c r="A11" s="35"/>
      <c r="B11" s="248" t="s">
        <v>59</v>
      </c>
      <c r="C11" s="264"/>
      <c r="D11" s="253"/>
      <c r="E11" s="249">
        <v>29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35"/>
      <c r="R11" s="35"/>
      <c r="S11" s="35"/>
    </row>
    <row r="12" spans="1:19" ht="15.75" customHeight="1" thickBot="1">
      <c r="A12" s="35"/>
      <c r="B12" s="257" t="s">
        <v>60</v>
      </c>
      <c r="C12" s="265"/>
      <c r="D12" s="254"/>
      <c r="E12" s="252">
        <v>289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35"/>
      <c r="R12" s="35"/>
      <c r="S12" s="35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906" t="s">
        <v>7</v>
      </c>
      <c r="B14" s="798" t="s">
        <v>8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7</v>
      </c>
      <c r="L14" s="904" t="s">
        <v>5</v>
      </c>
      <c r="M14" s="904"/>
      <c r="N14" s="904" t="s">
        <v>7</v>
      </c>
      <c r="O14" s="798" t="s">
        <v>45</v>
      </c>
      <c r="P14" s="798" t="s">
        <v>13</v>
      </c>
      <c r="Q14" s="798" t="s">
        <v>14</v>
      </c>
      <c r="R14" s="798" t="s">
        <v>15</v>
      </c>
      <c r="S14" s="798"/>
    </row>
    <row r="15" spans="1:19" ht="12" customHeight="1">
      <c r="A15" s="906"/>
      <c r="B15" s="798"/>
      <c r="C15" s="798"/>
      <c r="D15" s="798"/>
      <c r="E15" s="798"/>
      <c r="F15" s="798"/>
      <c r="G15" s="798"/>
      <c r="H15" s="814"/>
      <c r="I15" s="798"/>
      <c r="J15" s="798"/>
      <c r="K15" s="798"/>
      <c r="L15" s="22" t="s">
        <v>6</v>
      </c>
      <c r="M15" s="22" t="s">
        <v>16</v>
      </c>
      <c r="N15" s="904"/>
      <c r="O15" s="798"/>
      <c r="P15" s="798"/>
      <c r="Q15" s="798"/>
      <c r="R15" s="798"/>
      <c r="S15" s="798"/>
    </row>
    <row r="16" spans="1:19" ht="15.75" customHeight="1">
      <c r="A16" s="20">
        <v>1</v>
      </c>
      <c r="B16" s="394" t="s">
        <v>268</v>
      </c>
      <c r="C16" s="701"/>
      <c r="D16" s="702"/>
      <c r="E16" s="372">
        <v>1992</v>
      </c>
      <c r="F16" s="372" t="s">
        <v>61</v>
      </c>
      <c r="G16" s="23" t="s">
        <v>266</v>
      </c>
      <c r="H16" s="23" t="s">
        <v>144</v>
      </c>
      <c r="I16" s="106">
        <v>77.7</v>
      </c>
      <c r="J16" s="719">
        <v>109</v>
      </c>
      <c r="K16" s="49">
        <v>2</v>
      </c>
      <c r="L16" s="49">
        <v>165</v>
      </c>
      <c r="M16" s="49">
        <f t="shared" ref="M16:M30" si="0">L16/2</f>
        <v>82.5</v>
      </c>
      <c r="N16" s="49">
        <v>3</v>
      </c>
      <c r="O16" s="49">
        <f t="shared" ref="O16:O30" si="1">J16+M16</f>
        <v>191.5</v>
      </c>
      <c r="P16" s="49">
        <v>20</v>
      </c>
      <c r="Q16" s="381" t="s">
        <v>61</v>
      </c>
      <c r="R16" s="657" t="s">
        <v>267</v>
      </c>
      <c r="S16" s="506"/>
    </row>
    <row r="17" spans="1:19" ht="15.75" customHeight="1">
      <c r="A17" s="20">
        <f>A16+1</f>
        <v>2</v>
      </c>
      <c r="B17" s="655" t="s">
        <v>372</v>
      </c>
      <c r="C17" s="660"/>
      <c r="D17" s="501"/>
      <c r="E17" s="335">
        <v>1994</v>
      </c>
      <c r="F17" s="335" t="s">
        <v>61</v>
      </c>
      <c r="G17" s="361" t="s">
        <v>373</v>
      </c>
      <c r="H17" s="50"/>
      <c r="I17" s="106">
        <v>77.900000000000006</v>
      </c>
      <c r="J17" s="719">
        <v>109</v>
      </c>
      <c r="K17" s="49">
        <v>3</v>
      </c>
      <c r="L17" s="49">
        <v>150</v>
      </c>
      <c r="M17" s="49">
        <f t="shared" si="0"/>
        <v>75</v>
      </c>
      <c r="N17" s="49">
        <v>5</v>
      </c>
      <c r="O17" s="49">
        <f t="shared" si="1"/>
        <v>184</v>
      </c>
      <c r="P17" s="49">
        <v>18</v>
      </c>
      <c r="Q17" s="381" t="s">
        <v>61</v>
      </c>
      <c r="R17" s="657" t="s">
        <v>374</v>
      </c>
      <c r="S17" s="658"/>
    </row>
    <row r="18" spans="1:19" ht="15.75" customHeight="1">
      <c r="A18" s="20">
        <f t="shared" ref="A18:A31" si="2">A17+1</f>
        <v>3</v>
      </c>
      <c r="B18" s="394" t="s">
        <v>325</v>
      </c>
      <c r="C18" s="390"/>
      <c r="D18" s="391"/>
      <c r="E18" s="381">
        <v>1993</v>
      </c>
      <c r="F18" s="381" t="s">
        <v>61</v>
      </c>
      <c r="G18" s="736" t="s">
        <v>327</v>
      </c>
      <c r="H18" s="48"/>
      <c r="I18" s="376">
        <v>76.900000000000006</v>
      </c>
      <c r="J18" s="720">
        <v>95</v>
      </c>
      <c r="K18" s="47">
        <v>4</v>
      </c>
      <c r="L18" s="47">
        <v>166</v>
      </c>
      <c r="M18" s="47">
        <f t="shared" si="0"/>
        <v>83</v>
      </c>
      <c r="N18" s="47">
        <v>2</v>
      </c>
      <c r="O18" s="47">
        <f t="shared" si="1"/>
        <v>178</v>
      </c>
      <c r="P18" s="47">
        <v>16</v>
      </c>
      <c r="Q18" s="381" t="s">
        <v>61</v>
      </c>
      <c r="R18" s="655" t="s">
        <v>326</v>
      </c>
      <c r="S18" s="656"/>
    </row>
    <row r="19" spans="1:19" ht="15.75" customHeight="1">
      <c r="A19" s="20">
        <f t="shared" si="2"/>
        <v>4</v>
      </c>
      <c r="B19" s="394" t="s">
        <v>340</v>
      </c>
      <c r="C19" s="390"/>
      <c r="D19" s="391"/>
      <c r="E19" s="371">
        <v>1987</v>
      </c>
      <c r="F19" s="371" t="s">
        <v>61</v>
      </c>
      <c r="G19" s="45" t="s">
        <v>337</v>
      </c>
      <c r="H19" s="310" t="s">
        <v>128</v>
      </c>
      <c r="I19" s="322">
        <v>78</v>
      </c>
      <c r="J19" s="721">
        <v>94</v>
      </c>
      <c r="K19" s="49">
        <v>5</v>
      </c>
      <c r="L19" s="49">
        <v>161</v>
      </c>
      <c r="M19" s="49">
        <f t="shared" si="0"/>
        <v>80.5</v>
      </c>
      <c r="N19" s="49">
        <v>4</v>
      </c>
      <c r="O19" s="49">
        <f t="shared" si="1"/>
        <v>174.5</v>
      </c>
      <c r="P19" s="49">
        <v>15</v>
      </c>
      <c r="Q19" s="381" t="s">
        <v>61</v>
      </c>
      <c r="R19" s="505" t="s">
        <v>341</v>
      </c>
      <c r="S19" s="506"/>
    </row>
    <row r="20" spans="1:19" ht="15.75" customHeight="1">
      <c r="A20" s="20">
        <f t="shared" si="2"/>
        <v>5</v>
      </c>
      <c r="B20" s="535" t="s">
        <v>259</v>
      </c>
      <c r="C20" s="536"/>
      <c r="D20" s="537"/>
      <c r="E20" s="337">
        <v>1992</v>
      </c>
      <c r="F20" s="335" t="s">
        <v>51</v>
      </c>
      <c r="G20" s="332" t="s">
        <v>255</v>
      </c>
      <c r="H20" s="737" t="s">
        <v>126</v>
      </c>
      <c r="I20" s="583">
        <v>76.400000000000006</v>
      </c>
      <c r="J20" s="719">
        <v>70</v>
      </c>
      <c r="K20" s="49">
        <v>10</v>
      </c>
      <c r="L20" s="49">
        <v>168</v>
      </c>
      <c r="M20" s="49">
        <f t="shared" si="0"/>
        <v>84</v>
      </c>
      <c r="N20" s="49">
        <v>1</v>
      </c>
      <c r="O20" s="49">
        <f t="shared" si="1"/>
        <v>154</v>
      </c>
      <c r="P20" s="49">
        <v>14</v>
      </c>
      <c r="Q20" s="107" t="s">
        <v>488</v>
      </c>
      <c r="R20" s="657" t="s">
        <v>516</v>
      </c>
      <c r="S20" s="658"/>
    </row>
    <row r="21" spans="1:19" ht="15.75" customHeight="1">
      <c r="A21" s="20">
        <f t="shared" si="2"/>
        <v>6</v>
      </c>
      <c r="B21" s="394" t="s">
        <v>375</v>
      </c>
      <c r="C21" s="701"/>
      <c r="D21" s="702"/>
      <c r="E21" s="335">
        <v>1995</v>
      </c>
      <c r="F21" s="335" t="s">
        <v>51</v>
      </c>
      <c r="G21" s="332" t="s">
        <v>373</v>
      </c>
      <c r="H21" s="330"/>
      <c r="I21" s="106">
        <v>76.25</v>
      </c>
      <c r="J21" s="49">
        <v>88</v>
      </c>
      <c r="K21" s="49">
        <v>6</v>
      </c>
      <c r="L21" s="49">
        <v>125</v>
      </c>
      <c r="M21" s="49">
        <f t="shared" si="0"/>
        <v>62.5</v>
      </c>
      <c r="N21" s="49">
        <v>7</v>
      </c>
      <c r="O21" s="49">
        <f t="shared" si="1"/>
        <v>150.5</v>
      </c>
      <c r="P21" s="49">
        <v>13</v>
      </c>
      <c r="Q21" s="107" t="s">
        <v>488</v>
      </c>
      <c r="R21" s="505" t="s">
        <v>374</v>
      </c>
      <c r="S21" s="506"/>
    </row>
    <row r="22" spans="1:19" ht="15.75" customHeight="1">
      <c r="A22" s="20">
        <f t="shared" si="2"/>
        <v>7</v>
      </c>
      <c r="B22" s="519" t="s">
        <v>197</v>
      </c>
      <c r="C22" s="520"/>
      <c r="D22" s="521"/>
      <c r="E22" s="335">
        <v>1988</v>
      </c>
      <c r="F22" s="335" t="s">
        <v>51</v>
      </c>
      <c r="G22" s="504" t="s">
        <v>191</v>
      </c>
      <c r="H22" s="331"/>
      <c r="I22" s="106">
        <v>77.45</v>
      </c>
      <c r="J22" s="49">
        <v>110</v>
      </c>
      <c r="K22" s="49">
        <v>1</v>
      </c>
      <c r="L22" s="49">
        <v>75</v>
      </c>
      <c r="M22" s="49">
        <f t="shared" si="0"/>
        <v>37.5</v>
      </c>
      <c r="N22" s="49">
        <v>11</v>
      </c>
      <c r="O22" s="49">
        <f t="shared" si="1"/>
        <v>147.5</v>
      </c>
      <c r="P22" s="49">
        <v>12</v>
      </c>
      <c r="Q22" s="107" t="s">
        <v>488</v>
      </c>
      <c r="R22" s="505" t="s">
        <v>190</v>
      </c>
      <c r="S22" s="506"/>
    </row>
    <row r="23" spans="1:19" ht="15.75" customHeight="1">
      <c r="A23" s="20">
        <f t="shared" si="2"/>
        <v>8</v>
      </c>
      <c r="B23" s="394" t="s">
        <v>420</v>
      </c>
      <c r="C23" s="651"/>
      <c r="D23" s="652"/>
      <c r="E23" s="335">
        <v>1989</v>
      </c>
      <c r="F23" s="335" t="s">
        <v>61</v>
      </c>
      <c r="G23" s="504" t="s">
        <v>394</v>
      </c>
      <c r="H23" s="326"/>
      <c r="I23" s="106">
        <v>77.75</v>
      </c>
      <c r="J23" s="719">
        <v>73</v>
      </c>
      <c r="K23" s="49">
        <v>8</v>
      </c>
      <c r="L23" s="49">
        <v>140</v>
      </c>
      <c r="M23" s="49">
        <f t="shared" si="0"/>
        <v>70</v>
      </c>
      <c r="N23" s="49">
        <v>6</v>
      </c>
      <c r="O23" s="49">
        <f t="shared" si="1"/>
        <v>143</v>
      </c>
      <c r="P23" s="49">
        <v>11</v>
      </c>
      <c r="Q23" s="107" t="s">
        <v>61</v>
      </c>
      <c r="R23" s="505" t="s">
        <v>401</v>
      </c>
      <c r="S23" s="506"/>
    </row>
    <row r="24" spans="1:19" ht="15.75" customHeight="1">
      <c r="A24" s="20">
        <f t="shared" si="2"/>
        <v>9</v>
      </c>
      <c r="B24" s="394" t="s">
        <v>307</v>
      </c>
      <c r="C24" s="390"/>
      <c r="D24" s="391"/>
      <c r="E24" s="335">
        <v>1995</v>
      </c>
      <c r="F24" s="335" t="s">
        <v>51</v>
      </c>
      <c r="G24" s="45" t="s">
        <v>306</v>
      </c>
      <c r="H24" s="347" t="s">
        <v>126</v>
      </c>
      <c r="I24" s="106">
        <v>76.75</v>
      </c>
      <c r="J24" s="49">
        <v>86</v>
      </c>
      <c r="K24" s="49">
        <v>7</v>
      </c>
      <c r="L24" s="49">
        <v>67</v>
      </c>
      <c r="M24" s="49">
        <f t="shared" si="0"/>
        <v>33.5</v>
      </c>
      <c r="N24" s="49">
        <v>15</v>
      </c>
      <c r="O24" s="49">
        <f t="shared" si="1"/>
        <v>119.5</v>
      </c>
      <c r="P24" s="49">
        <v>10</v>
      </c>
      <c r="Q24" s="107" t="s">
        <v>51</v>
      </c>
      <c r="R24" s="525" t="s">
        <v>308</v>
      </c>
      <c r="S24" s="526"/>
    </row>
    <row r="25" spans="1:19" ht="15.75" customHeight="1">
      <c r="A25" s="20">
        <f t="shared" si="2"/>
        <v>10</v>
      </c>
      <c r="B25" s="394" t="s">
        <v>234</v>
      </c>
      <c r="C25" s="701"/>
      <c r="D25" s="702"/>
      <c r="E25" s="335">
        <v>1993</v>
      </c>
      <c r="F25" s="335" t="s">
        <v>51</v>
      </c>
      <c r="G25" s="344" t="s">
        <v>227</v>
      </c>
      <c r="H25" s="691" t="s">
        <v>235</v>
      </c>
      <c r="I25" s="724">
        <v>76.7</v>
      </c>
      <c r="J25" s="49">
        <v>70</v>
      </c>
      <c r="K25" s="49">
        <v>11</v>
      </c>
      <c r="L25" s="49">
        <v>80</v>
      </c>
      <c r="M25" s="49">
        <f t="shared" si="0"/>
        <v>40</v>
      </c>
      <c r="N25" s="49">
        <v>8</v>
      </c>
      <c r="O25" s="49">
        <f t="shared" si="1"/>
        <v>110</v>
      </c>
      <c r="P25" s="49">
        <v>9</v>
      </c>
      <c r="Q25" s="107" t="s">
        <v>51</v>
      </c>
      <c r="R25" s="657" t="s">
        <v>236</v>
      </c>
      <c r="S25" s="506"/>
    </row>
    <row r="26" spans="1:19" ht="15.75">
      <c r="A26" s="20">
        <f t="shared" si="2"/>
        <v>11</v>
      </c>
      <c r="B26" s="394" t="s">
        <v>253</v>
      </c>
      <c r="C26" s="595"/>
      <c r="D26" s="596"/>
      <c r="E26" s="337">
        <v>1992</v>
      </c>
      <c r="F26" s="335" t="s">
        <v>51</v>
      </c>
      <c r="G26" s="45" t="s">
        <v>252</v>
      </c>
      <c r="H26" s="330"/>
      <c r="I26" s="106">
        <v>76.45</v>
      </c>
      <c r="J26" s="49">
        <v>71</v>
      </c>
      <c r="K26" s="49">
        <v>9</v>
      </c>
      <c r="L26" s="49">
        <v>71</v>
      </c>
      <c r="M26" s="49">
        <f t="shared" si="0"/>
        <v>35.5</v>
      </c>
      <c r="N26" s="49">
        <v>13</v>
      </c>
      <c r="O26" s="49">
        <f t="shared" si="1"/>
        <v>106.5</v>
      </c>
      <c r="P26" s="49">
        <v>8</v>
      </c>
      <c r="Q26" s="107" t="s">
        <v>51</v>
      </c>
      <c r="R26" s="505" t="s">
        <v>464</v>
      </c>
      <c r="S26" s="506"/>
    </row>
    <row r="27" spans="1:19" ht="15.75">
      <c r="A27" s="20">
        <f t="shared" si="2"/>
        <v>12</v>
      </c>
      <c r="B27" s="535" t="s">
        <v>321</v>
      </c>
      <c r="C27" s="536"/>
      <c r="D27" s="537"/>
      <c r="E27" s="335">
        <v>1995</v>
      </c>
      <c r="F27" s="346" t="s">
        <v>322</v>
      </c>
      <c r="G27" s="504" t="s">
        <v>316</v>
      </c>
      <c r="H27" s="330" t="s">
        <v>323</v>
      </c>
      <c r="I27" s="106">
        <v>77.650000000000006</v>
      </c>
      <c r="J27" s="49">
        <v>65</v>
      </c>
      <c r="K27" s="49">
        <v>12</v>
      </c>
      <c r="L27" s="49">
        <v>72</v>
      </c>
      <c r="M27" s="49">
        <f t="shared" si="0"/>
        <v>36</v>
      </c>
      <c r="N27" s="49">
        <v>12</v>
      </c>
      <c r="O27" s="49">
        <f t="shared" si="1"/>
        <v>101</v>
      </c>
      <c r="P27" s="49">
        <v>7</v>
      </c>
      <c r="Q27" s="107" t="s">
        <v>51</v>
      </c>
      <c r="R27" s="505" t="s">
        <v>324</v>
      </c>
      <c r="S27" s="506"/>
    </row>
    <row r="28" spans="1:19" ht="15.75">
      <c r="A28" s="20">
        <f t="shared" si="2"/>
        <v>13</v>
      </c>
      <c r="B28" s="394" t="s">
        <v>423</v>
      </c>
      <c r="C28" s="651"/>
      <c r="D28" s="652"/>
      <c r="E28" s="314">
        <v>1993</v>
      </c>
      <c r="F28" s="314">
        <v>1</v>
      </c>
      <c r="G28" s="504" t="s">
        <v>394</v>
      </c>
      <c r="H28" s="329"/>
      <c r="I28" s="362">
        <v>78</v>
      </c>
      <c r="J28" s="47">
        <v>62</v>
      </c>
      <c r="K28" s="47">
        <v>13</v>
      </c>
      <c r="L28" s="47">
        <v>69</v>
      </c>
      <c r="M28" s="47">
        <f t="shared" si="0"/>
        <v>34.5</v>
      </c>
      <c r="N28" s="47">
        <v>14</v>
      </c>
      <c r="O28" s="47">
        <f t="shared" si="1"/>
        <v>96.5</v>
      </c>
      <c r="P28" s="47">
        <v>6</v>
      </c>
      <c r="Q28" s="363"/>
      <c r="R28" s="655" t="s">
        <v>401</v>
      </c>
      <c r="S28" s="656"/>
    </row>
    <row r="29" spans="1:19" ht="15.75">
      <c r="A29" s="20">
        <f t="shared" si="2"/>
        <v>14</v>
      </c>
      <c r="B29" s="394" t="s">
        <v>170</v>
      </c>
      <c r="C29" s="595"/>
      <c r="D29" s="596"/>
      <c r="E29" s="335">
        <v>1986</v>
      </c>
      <c r="F29" s="335" t="s">
        <v>51</v>
      </c>
      <c r="G29" s="504" t="s">
        <v>156</v>
      </c>
      <c r="H29" s="330"/>
      <c r="I29" s="106">
        <v>77.150000000000006</v>
      </c>
      <c r="J29" s="49">
        <v>50</v>
      </c>
      <c r="K29" s="49">
        <v>14</v>
      </c>
      <c r="L29" s="49">
        <v>80</v>
      </c>
      <c r="M29" s="49">
        <f t="shared" si="0"/>
        <v>40</v>
      </c>
      <c r="N29" s="49">
        <v>9</v>
      </c>
      <c r="O29" s="49">
        <f t="shared" si="1"/>
        <v>90</v>
      </c>
      <c r="P29" s="49">
        <v>5</v>
      </c>
      <c r="Q29" s="107"/>
      <c r="R29" s="657" t="s">
        <v>157</v>
      </c>
      <c r="S29" s="658"/>
    </row>
    <row r="30" spans="1:19" ht="15.75">
      <c r="A30" s="20">
        <f t="shared" si="2"/>
        <v>15</v>
      </c>
      <c r="B30" s="535" t="s">
        <v>421</v>
      </c>
      <c r="C30" s="536"/>
      <c r="D30" s="537"/>
      <c r="E30" s="335">
        <v>1996</v>
      </c>
      <c r="F30" s="335">
        <v>1</v>
      </c>
      <c r="G30" s="504" t="s">
        <v>394</v>
      </c>
      <c r="H30" s="326"/>
      <c r="I30" s="106">
        <v>77.599999999999994</v>
      </c>
      <c r="J30" s="49">
        <v>46</v>
      </c>
      <c r="K30" s="49">
        <v>15</v>
      </c>
      <c r="L30" s="49">
        <v>76</v>
      </c>
      <c r="M30" s="49">
        <f t="shared" si="0"/>
        <v>38</v>
      </c>
      <c r="N30" s="49">
        <v>10</v>
      </c>
      <c r="O30" s="49">
        <f t="shared" si="1"/>
        <v>84</v>
      </c>
      <c r="P30" s="49">
        <v>4</v>
      </c>
      <c r="Q30" s="107"/>
      <c r="R30" s="657" t="s">
        <v>415</v>
      </c>
      <c r="S30" s="658"/>
    </row>
    <row r="31" spans="1:19" ht="15.75">
      <c r="A31" s="20">
        <f t="shared" si="2"/>
        <v>16</v>
      </c>
      <c r="B31" s="394" t="s">
        <v>329</v>
      </c>
      <c r="C31" s="651"/>
      <c r="D31" s="652"/>
      <c r="E31" s="337">
        <v>1989</v>
      </c>
      <c r="F31" s="335" t="s">
        <v>51</v>
      </c>
      <c r="G31" s="332" t="s">
        <v>327</v>
      </c>
      <c r="H31" s="330"/>
      <c r="I31" s="106">
        <v>75.75</v>
      </c>
      <c r="J31" s="914" t="s">
        <v>494</v>
      </c>
      <c r="K31" s="915"/>
      <c r="L31" s="916"/>
      <c r="M31" s="49">
        <f t="shared" ref="M31" si="3">L31/2</f>
        <v>0</v>
      </c>
      <c r="N31" s="49"/>
      <c r="O31" s="49">
        <v>0</v>
      </c>
      <c r="P31" s="49"/>
      <c r="Q31" s="107"/>
      <c r="R31" s="657" t="s">
        <v>326</v>
      </c>
      <c r="S31" s="658"/>
    </row>
    <row r="32" spans="1:19" ht="15.75">
      <c r="A32" s="35"/>
      <c r="B32" s="231"/>
      <c r="C32" s="231"/>
      <c r="D32" s="231"/>
      <c r="E32" s="129"/>
      <c r="F32" s="41"/>
      <c r="G32" s="40"/>
      <c r="H32" s="40"/>
      <c r="I32" s="119"/>
      <c r="J32" s="41"/>
      <c r="K32" s="41"/>
      <c r="L32" s="41"/>
      <c r="M32" s="41"/>
      <c r="N32" s="41"/>
      <c r="O32" s="41"/>
      <c r="P32" s="41"/>
      <c r="Q32" s="41"/>
      <c r="R32" s="231"/>
      <c r="S32" s="231"/>
    </row>
    <row r="33" spans="1:20" ht="15.75">
      <c r="A33" s="644"/>
      <c r="B33" s="231"/>
      <c r="C33" s="231"/>
      <c r="D33" s="231"/>
      <c r="E33" s="129"/>
      <c r="F33" s="41"/>
      <c r="G33" s="40"/>
      <c r="H33" s="40"/>
      <c r="I33" s="119"/>
      <c r="J33" s="41"/>
      <c r="K33" s="41"/>
      <c r="L33" s="41"/>
      <c r="M33" s="41"/>
      <c r="N33" s="41"/>
      <c r="O33" s="41"/>
      <c r="P33" s="41"/>
      <c r="Q33" s="41"/>
      <c r="R33" s="231"/>
      <c r="S33" s="231"/>
    </row>
    <row r="34" spans="1:20" ht="15.75">
      <c r="A34" s="644"/>
      <c r="B34" s="231"/>
      <c r="C34" s="231"/>
      <c r="D34" s="231"/>
      <c r="E34" s="129"/>
      <c r="F34" s="41"/>
      <c r="G34" s="40"/>
      <c r="H34" s="40"/>
      <c r="I34" s="119"/>
      <c r="J34" s="41"/>
      <c r="K34" s="41"/>
      <c r="L34" s="41"/>
      <c r="M34" s="41"/>
      <c r="N34" s="41"/>
      <c r="O34" s="41"/>
      <c r="P34" s="41"/>
      <c r="Q34" s="41"/>
      <c r="R34" s="231"/>
      <c r="S34" s="231"/>
    </row>
    <row r="35" spans="1:20" ht="13.5">
      <c r="A35" s="259" t="s">
        <v>31</v>
      </c>
      <c r="B35" s="21"/>
      <c r="C35" s="21"/>
      <c r="D35" s="255" t="s">
        <v>62</v>
      </c>
      <c r="G35" s="1"/>
      <c r="H35" s="1"/>
      <c r="I35" s="260" t="s">
        <v>57</v>
      </c>
      <c r="J35" s="21"/>
      <c r="K35" s="661"/>
      <c r="L35" s="255"/>
      <c r="N35" s="829" t="s">
        <v>484</v>
      </c>
      <c r="O35" s="829"/>
      <c r="P35" s="829"/>
      <c r="Q35" s="829"/>
      <c r="R35" s="829"/>
    </row>
    <row r="36" spans="1:20" ht="13.5">
      <c r="A36" s="260"/>
      <c r="B36" s="661"/>
      <c r="C36" s="661"/>
      <c r="D36" s="21"/>
      <c r="E36" s="21"/>
      <c r="F36" s="21"/>
      <c r="G36" s="21"/>
      <c r="H36" s="21"/>
      <c r="I36" s="260"/>
      <c r="J36" s="21"/>
      <c r="K36" s="661"/>
      <c r="L36" s="256"/>
    </row>
    <row r="37" spans="1:20" ht="13.5">
      <c r="A37" s="260" t="s">
        <v>30</v>
      </c>
      <c r="B37" s="661"/>
      <c r="C37" s="661"/>
      <c r="D37" s="255" t="s">
        <v>75</v>
      </c>
      <c r="G37" s="1"/>
      <c r="H37" s="1"/>
      <c r="I37" s="260" t="s">
        <v>55</v>
      </c>
      <c r="J37" s="21"/>
      <c r="K37" s="661"/>
      <c r="L37" s="255"/>
      <c r="O37" s="829" t="s">
        <v>510</v>
      </c>
      <c r="P37" s="829"/>
      <c r="Q37" s="829"/>
      <c r="R37" s="829"/>
      <c r="S37" s="829"/>
    </row>
    <row r="38" spans="1:20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T38" s="17"/>
    </row>
    <row r="39" spans="1:20" ht="15">
      <c r="T39" s="17"/>
    </row>
    <row r="40" spans="1:20" ht="15.75">
      <c r="B40" s="1"/>
      <c r="J40" s="42"/>
      <c r="K40" s="1"/>
      <c r="L40" s="1"/>
      <c r="M40" s="42"/>
      <c r="N40" s="42"/>
      <c r="P40" s="42"/>
      <c r="Q40" s="42"/>
      <c r="R40" s="43"/>
      <c r="S40" s="21"/>
    </row>
    <row r="41" spans="1:20" ht="15.75">
      <c r="J41" s="42"/>
      <c r="K41" s="42"/>
      <c r="L41" s="42"/>
      <c r="M41" s="42"/>
      <c r="N41" s="42"/>
      <c r="O41" s="42"/>
      <c r="P41" s="42"/>
      <c r="Q41" s="42"/>
      <c r="R41" s="43"/>
      <c r="S41" s="21"/>
    </row>
    <row r="42" spans="1:20" ht="15.75">
      <c r="J42" s="42"/>
      <c r="K42" s="1"/>
      <c r="L42" s="1"/>
      <c r="M42" s="42"/>
      <c r="N42" s="42"/>
      <c r="P42" s="42"/>
      <c r="Q42" s="42"/>
      <c r="R42" s="43"/>
      <c r="S42" s="21"/>
    </row>
    <row r="44" spans="1:20" ht="15">
      <c r="T44" s="16"/>
    </row>
    <row r="45" spans="1:20" ht="15">
      <c r="T45" s="16"/>
    </row>
    <row r="46" spans="1:20" ht="15">
      <c r="T46" s="16"/>
    </row>
  </sheetData>
  <sheetProtection selectLockedCells="1" selectUnlockedCells="1"/>
  <sortState ref="B16:S30">
    <sortCondition descending="1" ref="O16:O30"/>
  </sortState>
  <mergeCells count="33">
    <mergeCell ref="A14:A15"/>
    <mergeCell ref="B14:D15"/>
    <mergeCell ref="E14:E15"/>
    <mergeCell ref="R14:S15"/>
    <mergeCell ref="H14:H15"/>
    <mergeCell ref="K14:K15"/>
    <mergeCell ref="Q14:Q15"/>
    <mergeCell ref="F14:F15"/>
    <mergeCell ref="G14:G15"/>
    <mergeCell ref="I14:I15"/>
    <mergeCell ref="A1:S1"/>
    <mergeCell ref="A2:S2"/>
    <mergeCell ref="A3:S3"/>
    <mergeCell ref="A4:S4"/>
    <mergeCell ref="A5:C5"/>
    <mergeCell ref="Q5:S5"/>
    <mergeCell ref="A6:C6"/>
    <mergeCell ref="D6:P6"/>
    <mergeCell ref="Q6:S6"/>
    <mergeCell ref="A7:C7"/>
    <mergeCell ref="D7:P7"/>
    <mergeCell ref="Q7:S7"/>
    <mergeCell ref="N35:R35"/>
    <mergeCell ref="O37:S37"/>
    <mergeCell ref="J31:L31"/>
    <mergeCell ref="D8:P8"/>
    <mergeCell ref="D9:P9"/>
    <mergeCell ref="D10:P10"/>
    <mergeCell ref="J14:J15"/>
    <mergeCell ref="L14:M14"/>
    <mergeCell ref="N14:N15"/>
    <mergeCell ref="O14:O15"/>
    <mergeCell ref="P14:P15"/>
  </mergeCells>
  <phoneticPr fontId="1" type="noConversion"/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5"/>
  <sheetViews>
    <sheetView zoomScale="85" zoomScaleNormal="85" workbookViewId="0">
      <selection activeCell="N47" sqref="N47"/>
    </sheetView>
  </sheetViews>
  <sheetFormatPr defaultRowHeight="12.75"/>
  <cols>
    <col min="8" max="8" width="21.85546875" customWidth="1"/>
    <col min="11" max="11" width="8.42578125" customWidth="1"/>
    <col min="13" max="13" width="28" customWidth="1"/>
  </cols>
  <sheetData>
    <row r="2" spans="1:20" ht="20.25">
      <c r="A2" s="865" t="s">
        <v>465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</row>
    <row r="3" spans="1:20" ht="21" customHeight="1">
      <c r="A3" s="866" t="s">
        <v>466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</row>
    <row r="5" spans="1:20" s="1" customFormat="1" ht="30">
      <c r="A5" s="862">
        <v>1</v>
      </c>
      <c r="B5" s="548">
        <v>1</v>
      </c>
      <c r="C5" s="549" t="s">
        <v>362</v>
      </c>
      <c r="D5" s="607"/>
      <c r="E5" s="608"/>
      <c r="F5" s="339">
        <v>1996</v>
      </c>
      <c r="G5" s="339" t="s">
        <v>51</v>
      </c>
      <c r="H5" s="540" t="s">
        <v>491</v>
      </c>
      <c r="I5" s="324" t="s">
        <v>128</v>
      </c>
      <c r="J5" s="322">
        <v>62.15</v>
      </c>
      <c r="K5" s="323"/>
      <c r="L5" s="323"/>
      <c r="M5" s="323"/>
      <c r="N5" s="323">
        <f>M5/2</f>
        <v>0</v>
      </c>
      <c r="O5" s="323"/>
      <c r="P5" s="323">
        <f>K5+N5</f>
        <v>0</v>
      </c>
      <c r="Q5" s="323"/>
      <c r="R5" s="343"/>
      <c r="S5" s="549" t="s">
        <v>361</v>
      </c>
      <c r="T5" s="608"/>
    </row>
    <row r="6" spans="1:20" s="1" customFormat="1" ht="51.75">
      <c r="A6" s="863"/>
      <c r="B6" s="548">
        <v>2</v>
      </c>
      <c r="C6" s="910" t="s">
        <v>218</v>
      </c>
      <c r="D6" s="822"/>
      <c r="E6" s="823"/>
      <c r="F6" s="339">
        <v>1994</v>
      </c>
      <c r="G6" s="339" t="s">
        <v>51</v>
      </c>
      <c r="H6" s="504" t="s">
        <v>214</v>
      </c>
      <c r="I6" s="504" t="s">
        <v>215</v>
      </c>
      <c r="J6" s="322">
        <v>62.4</v>
      </c>
      <c r="K6" s="323"/>
      <c r="L6" s="323"/>
      <c r="M6" s="323"/>
      <c r="N6" s="323">
        <f>M6/2</f>
        <v>0</v>
      </c>
      <c r="O6" s="323"/>
      <c r="P6" s="323">
        <f>K6+N6</f>
        <v>0</v>
      </c>
      <c r="Q6" s="323"/>
      <c r="R6" s="343"/>
      <c r="S6" s="553" t="s">
        <v>219</v>
      </c>
      <c r="T6" s="550"/>
    </row>
    <row r="7" spans="1:20" s="1" customFormat="1" ht="15" customHeight="1">
      <c r="A7" s="863"/>
      <c r="B7" s="548">
        <v>3</v>
      </c>
      <c r="C7" s="549" t="s">
        <v>292</v>
      </c>
      <c r="D7" s="552"/>
      <c r="E7" s="550"/>
      <c r="F7" s="339">
        <v>1989</v>
      </c>
      <c r="G7" s="339" t="s">
        <v>51</v>
      </c>
      <c r="H7" s="504" t="s">
        <v>266</v>
      </c>
      <c r="I7" s="335" t="s">
        <v>276</v>
      </c>
      <c r="J7" s="322">
        <v>60.95</v>
      </c>
      <c r="K7" s="323"/>
      <c r="L7" s="323"/>
      <c r="M7" s="323"/>
      <c r="N7" s="323">
        <f>M7/2</f>
        <v>0</v>
      </c>
      <c r="O7" s="323"/>
      <c r="P7" s="323">
        <f>K7+N7</f>
        <v>0</v>
      </c>
      <c r="Q7" s="323"/>
      <c r="R7" s="343"/>
      <c r="S7" s="549" t="s">
        <v>293</v>
      </c>
      <c r="T7" s="550"/>
    </row>
    <row r="8" spans="1:20" s="1" customFormat="1" ht="15.75">
      <c r="A8" s="863"/>
      <c r="B8" s="548">
        <v>4</v>
      </c>
      <c r="C8" s="585" t="s">
        <v>481</v>
      </c>
      <c r="D8" s="552"/>
      <c r="E8" s="550"/>
      <c r="F8" s="339">
        <v>1997</v>
      </c>
      <c r="G8" s="339" t="s">
        <v>51</v>
      </c>
      <c r="H8" s="504" t="s">
        <v>185</v>
      </c>
      <c r="I8" s="335"/>
      <c r="J8" s="322">
        <v>61.75</v>
      </c>
      <c r="K8" s="323"/>
      <c r="L8" s="323"/>
      <c r="M8" s="323"/>
      <c r="N8" s="323"/>
      <c r="O8" s="323"/>
      <c r="P8" s="323"/>
      <c r="Q8" s="323"/>
      <c r="R8" s="343"/>
      <c r="S8" s="549" t="s">
        <v>482</v>
      </c>
      <c r="T8" s="550"/>
    </row>
    <row r="9" spans="1:20" s="1" customFormat="1" ht="15.75">
      <c r="A9" s="863"/>
      <c r="B9" s="548">
        <v>5</v>
      </c>
      <c r="C9" s="549" t="s">
        <v>90</v>
      </c>
      <c r="D9" s="552"/>
      <c r="E9" s="550"/>
      <c r="F9" s="122">
        <v>1990</v>
      </c>
      <c r="G9" s="44" t="s">
        <v>51</v>
      </c>
      <c r="H9" s="342" t="s">
        <v>91</v>
      </c>
      <c r="I9" s="342"/>
      <c r="J9" s="322">
        <v>60.95</v>
      </c>
      <c r="K9" s="323"/>
      <c r="L9" s="323"/>
      <c r="M9" s="323"/>
      <c r="N9" s="323">
        <f>M9/2</f>
        <v>0</v>
      </c>
      <c r="O9" s="323"/>
      <c r="P9" s="323">
        <f>K9+N9</f>
        <v>0</v>
      </c>
      <c r="Q9" s="323"/>
      <c r="R9" s="343"/>
      <c r="S9" s="549" t="s">
        <v>92</v>
      </c>
      <c r="T9" s="550"/>
    </row>
    <row r="10" spans="1:20" s="1" customFormat="1" ht="15.75">
      <c r="A10" s="864"/>
      <c r="B10" s="548">
        <v>6</v>
      </c>
      <c r="C10" s="555" t="s">
        <v>220</v>
      </c>
      <c r="D10" s="543"/>
      <c r="E10" s="543"/>
      <c r="F10" s="339">
        <v>1999</v>
      </c>
      <c r="G10" s="339" t="s">
        <v>140</v>
      </c>
      <c r="H10" s="605" t="s">
        <v>214</v>
      </c>
      <c r="I10" s="23" t="s">
        <v>215</v>
      </c>
      <c r="J10" s="106">
        <v>62.15</v>
      </c>
      <c r="K10" s="49"/>
      <c r="L10" s="49"/>
      <c r="M10" s="49"/>
      <c r="N10" s="49">
        <f>M10/2</f>
        <v>0</v>
      </c>
      <c r="O10" s="49"/>
      <c r="P10" s="49">
        <f>K10+N10</f>
        <v>0</v>
      </c>
      <c r="Q10" s="49"/>
      <c r="R10" s="107"/>
      <c r="S10" s="545" t="s">
        <v>221</v>
      </c>
      <c r="T10" s="556"/>
    </row>
    <row r="13" spans="1:20" s="1" customFormat="1" ht="16.5" customHeight="1">
      <c r="A13" s="862">
        <v>2</v>
      </c>
      <c r="B13" s="548">
        <v>1</v>
      </c>
      <c r="C13" s="554" t="s">
        <v>265</v>
      </c>
      <c r="D13" s="552"/>
      <c r="E13" s="550"/>
      <c r="F13" s="339">
        <v>1994</v>
      </c>
      <c r="G13" s="339" t="s">
        <v>51</v>
      </c>
      <c r="H13" s="504" t="s">
        <v>266</v>
      </c>
      <c r="I13" s="504" t="s">
        <v>144</v>
      </c>
      <c r="J13" s="37">
        <v>62.7</v>
      </c>
      <c r="K13" s="323"/>
      <c r="L13" s="323"/>
      <c r="M13" s="323"/>
      <c r="N13" s="323">
        <f t="shared" ref="N13:N18" si="0">M13/2</f>
        <v>0</v>
      </c>
      <c r="O13" s="323"/>
      <c r="P13" s="323">
        <f t="shared" ref="P13:P18" si="1">K13+N13</f>
        <v>0</v>
      </c>
      <c r="Q13" s="323"/>
      <c r="R13" s="343"/>
      <c r="S13" s="549" t="s">
        <v>267</v>
      </c>
      <c r="T13" s="550"/>
    </row>
    <row r="14" spans="1:20" s="1" customFormat="1" ht="15.75">
      <c r="A14" s="863"/>
      <c r="B14" s="548">
        <v>2</v>
      </c>
      <c r="C14" s="549" t="s">
        <v>376</v>
      </c>
      <c r="D14" s="552"/>
      <c r="E14" s="550"/>
      <c r="F14" s="339">
        <v>1995</v>
      </c>
      <c r="G14" s="339" t="s">
        <v>51</v>
      </c>
      <c r="H14" s="332" t="s">
        <v>373</v>
      </c>
      <c r="I14" s="332"/>
      <c r="J14" s="322">
        <v>62.9</v>
      </c>
      <c r="K14" s="323"/>
      <c r="L14" s="323"/>
      <c r="M14" s="323"/>
      <c r="N14" s="323">
        <f t="shared" si="0"/>
        <v>0</v>
      </c>
      <c r="O14" s="323"/>
      <c r="P14" s="323">
        <f t="shared" si="1"/>
        <v>0</v>
      </c>
      <c r="Q14" s="323"/>
      <c r="R14" s="343"/>
      <c r="S14" s="549" t="s">
        <v>374</v>
      </c>
      <c r="T14" s="550"/>
    </row>
    <row r="15" spans="1:20" s="1" customFormat="1" ht="15.75">
      <c r="A15" s="863"/>
      <c r="B15" s="548">
        <v>3</v>
      </c>
      <c r="C15" s="549" t="s">
        <v>281</v>
      </c>
      <c r="D15" s="552"/>
      <c r="E15" s="550"/>
      <c r="F15" s="339">
        <v>1995</v>
      </c>
      <c r="G15" s="339" t="s">
        <v>51</v>
      </c>
      <c r="H15" s="504" t="s">
        <v>266</v>
      </c>
      <c r="I15" s="332" t="s">
        <v>279</v>
      </c>
      <c r="J15" s="322">
        <v>60.4</v>
      </c>
      <c r="K15" s="323"/>
      <c r="L15" s="323"/>
      <c r="M15" s="323"/>
      <c r="N15" s="323">
        <f t="shared" si="0"/>
        <v>0</v>
      </c>
      <c r="O15" s="323"/>
      <c r="P15" s="323">
        <f t="shared" si="1"/>
        <v>0</v>
      </c>
      <c r="Q15" s="323"/>
      <c r="R15" s="343"/>
      <c r="S15" s="549" t="s">
        <v>280</v>
      </c>
      <c r="T15" s="550"/>
    </row>
    <row r="16" spans="1:20" s="1" customFormat="1" ht="15.75">
      <c r="A16" s="863"/>
      <c r="B16" s="548">
        <v>4</v>
      </c>
      <c r="C16" s="549" t="s">
        <v>381</v>
      </c>
      <c r="D16" s="552"/>
      <c r="E16" s="550"/>
      <c r="F16" s="339">
        <v>1998</v>
      </c>
      <c r="G16" s="339" t="s">
        <v>51</v>
      </c>
      <c r="H16" s="332" t="s">
        <v>373</v>
      </c>
      <c r="I16" s="332"/>
      <c r="J16" s="322">
        <v>61.85</v>
      </c>
      <c r="K16" s="323"/>
      <c r="L16" s="323"/>
      <c r="M16" s="323"/>
      <c r="N16" s="323">
        <f t="shared" si="0"/>
        <v>0</v>
      </c>
      <c r="O16" s="323"/>
      <c r="P16" s="323">
        <f t="shared" si="1"/>
        <v>0</v>
      </c>
      <c r="Q16" s="323"/>
      <c r="R16" s="343"/>
      <c r="S16" s="549" t="s">
        <v>382</v>
      </c>
      <c r="T16" s="550"/>
    </row>
    <row r="17" spans="1:20" s="1" customFormat="1" ht="16.5" customHeight="1">
      <c r="A17" s="863"/>
      <c r="B17" s="548">
        <v>5</v>
      </c>
      <c r="C17" s="560" t="s">
        <v>237</v>
      </c>
      <c r="D17" s="561"/>
      <c r="E17" s="562"/>
      <c r="F17" s="582">
        <v>1996</v>
      </c>
      <c r="G17" s="582" t="s">
        <v>51</v>
      </c>
      <c r="H17" s="344" t="s">
        <v>227</v>
      </c>
      <c r="I17" s="620" t="s">
        <v>235</v>
      </c>
      <c r="J17" s="106"/>
      <c r="K17" s="49"/>
      <c r="L17" s="49"/>
      <c r="M17" s="49"/>
      <c r="N17" s="49">
        <f t="shared" si="0"/>
        <v>0</v>
      </c>
      <c r="O17" s="49"/>
      <c r="P17" s="49">
        <f t="shared" si="1"/>
        <v>0</v>
      </c>
      <c r="Q17" s="49"/>
      <c r="R17" s="107"/>
      <c r="S17" s="549" t="s">
        <v>238</v>
      </c>
      <c r="T17" s="550"/>
    </row>
    <row r="18" spans="1:20" s="1" customFormat="1" ht="15.75">
      <c r="A18" s="864"/>
      <c r="B18" s="548">
        <v>6</v>
      </c>
      <c r="C18" s="549" t="s">
        <v>483</v>
      </c>
      <c r="D18" s="552"/>
      <c r="E18" s="552"/>
      <c r="F18" s="337">
        <v>1998</v>
      </c>
      <c r="G18" s="338" t="s">
        <v>51</v>
      </c>
      <c r="H18" s="605" t="s">
        <v>185</v>
      </c>
      <c r="I18" s="332"/>
      <c r="J18" s="350">
        <v>65.099999999999994</v>
      </c>
      <c r="K18" s="49"/>
      <c r="L18" s="49"/>
      <c r="M18" s="49"/>
      <c r="N18" s="49">
        <f t="shared" si="0"/>
        <v>0</v>
      </c>
      <c r="O18" s="49"/>
      <c r="P18" s="49">
        <f t="shared" si="1"/>
        <v>0</v>
      </c>
      <c r="Q18" s="49"/>
      <c r="R18" s="107"/>
      <c r="S18" s="555" t="s">
        <v>482</v>
      </c>
      <c r="T18" s="556"/>
    </row>
    <row r="21" spans="1:20" s="1" customFormat="1" ht="15.75">
      <c r="A21" s="862">
        <v>3</v>
      </c>
      <c r="B21" s="548">
        <v>1</v>
      </c>
      <c r="C21" s="549" t="s">
        <v>224</v>
      </c>
      <c r="D21" s="552"/>
      <c r="E21" s="550"/>
      <c r="F21" s="335">
        <v>1963</v>
      </c>
      <c r="G21" s="335" t="s">
        <v>51</v>
      </c>
      <c r="H21" s="504" t="s">
        <v>214</v>
      </c>
      <c r="I21" s="504" t="s">
        <v>215</v>
      </c>
      <c r="J21" s="350">
        <v>67.150000000000006</v>
      </c>
      <c r="K21" s="49"/>
      <c r="L21" s="49"/>
      <c r="M21" s="49"/>
      <c r="N21" s="49">
        <f t="shared" ref="N21:N26" si="2">M21/2</f>
        <v>0</v>
      </c>
      <c r="O21" s="49"/>
      <c r="P21" s="49">
        <f t="shared" ref="P21:P26" si="3">K21+N21</f>
        <v>0</v>
      </c>
      <c r="Q21" s="49"/>
      <c r="R21" s="107"/>
      <c r="S21" s="564" t="s">
        <v>225</v>
      </c>
      <c r="T21" s="556"/>
    </row>
    <row r="22" spans="1:20" s="1" customFormat="1" ht="15.75">
      <c r="A22" s="863"/>
      <c r="B22" s="548">
        <v>2</v>
      </c>
      <c r="C22" s="549" t="s">
        <v>369</v>
      </c>
      <c r="D22" s="552"/>
      <c r="E22" s="550"/>
      <c r="F22" s="335">
        <v>1981</v>
      </c>
      <c r="G22" s="335" t="s">
        <v>51</v>
      </c>
      <c r="H22" s="504" t="s">
        <v>343</v>
      </c>
      <c r="I22" s="504" t="s">
        <v>128</v>
      </c>
      <c r="J22" s="350">
        <v>67.2</v>
      </c>
      <c r="K22" s="49"/>
      <c r="L22" s="49"/>
      <c r="M22" s="49"/>
      <c r="N22" s="49">
        <f t="shared" si="2"/>
        <v>0</v>
      </c>
      <c r="O22" s="49"/>
      <c r="P22" s="49">
        <f t="shared" si="3"/>
        <v>0</v>
      </c>
      <c r="Q22" s="49"/>
      <c r="R22" s="107"/>
      <c r="S22" s="555" t="s">
        <v>344</v>
      </c>
      <c r="T22" s="556"/>
    </row>
    <row r="23" spans="1:20" s="1" customFormat="1" ht="15.75">
      <c r="A23" s="863"/>
      <c r="B23" s="548">
        <v>3</v>
      </c>
      <c r="C23" s="549" t="s">
        <v>417</v>
      </c>
      <c r="D23" s="552"/>
      <c r="E23" s="550"/>
      <c r="F23" s="335">
        <v>1998</v>
      </c>
      <c r="G23" s="335">
        <v>1</v>
      </c>
      <c r="H23" s="504" t="s">
        <v>394</v>
      </c>
      <c r="I23" s="332"/>
      <c r="J23" s="350">
        <v>67.55</v>
      </c>
      <c r="K23" s="49"/>
      <c r="L23" s="49"/>
      <c r="M23" s="49"/>
      <c r="N23" s="49">
        <f t="shared" si="2"/>
        <v>0</v>
      </c>
      <c r="O23" s="49"/>
      <c r="P23" s="49">
        <f t="shared" si="3"/>
        <v>0</v>
      </c>
      <c r="Q23" s="49"/>
      <c r="R23" s="107"/>
      <c r="S23" s="555" t="s">
        <v>415</v>
      </c>
      <c r="T23" s="556"/>
    </row>
    <row r="24" spans="1:20" s="1" customFormat="1" ht="15.75">
      <c r="A24" s="863"/>
      <c r="B24" s="548">
        <v>4</v>
      </c>
      <c r="C24" s="549" t="s">
        <v>287</v>
      </c>
      <c r="D24" s="552"/>
      <c r="E24" s="550"/>
      <c r="F24" s="335">
        <v>1995</v>
      </c>
      <c r="G24" s="335" t="s">
        <v>51</v>
      </c>
      <c r="H24" s="504" t="s">
        <v>266</v>
      </c>
      <c r="I24" s="332" t="s">
        <v>128</v>
      </c>
      <c r="J24" s="350">
        <v>67.05</v>
      </c>
      <c r="K24" s="49"/>
      <c r="L24" s="49"/>
      <c r="M24" s="49"/>
      <c r="N24" s="49">
        <f t="shared" si="2"/>
        <v>0</v>
      </c>
      <c r="O24" s="49"/>
      <c r="P24" s="49">
        <f t="shared" si="3"/>
        <v>0</v>
      </c>
      <c r="Q24" s="49"/>
      <c r="R24" s="107"/>
      <c r="S24" s="922" t="s">
        <v>288</v>
      </c>
      <c r="T24" s="825"/>
    </row>
    <row r="25" spans="1:20" s="1" customFormat="1" ht="18" customHeight="1">
      <c r="A25" s="863"/>
      <c r="B25" s="548">
        <v>5</v>
      </c>
      <c r="C25" s="559" t="s">
        <v>106</v>
      </c>
      <c r="D25" s="547"/>
      <c r="E25" s="547"/>
      <c r="F25" s="337">
        <v>1996</v>
      </c>
      <c r="G25" s="338" t="s">
        <v>51</v>
      </c>
      <c r="H25" s="504" t="s">
        <v>97</v>
      </c>
      <c r="I25" s="605"/>
      <c r="J25" s="350">
        <v>67.5</v>
      </c>
      <c r="K25" s="49"/>
      <c r="L25" s="49"/>
      <c r="M25" s="49"/>
      <c r="N25" s="49">
        <f t="shared" si="2"/>
        <v>0</v>
      </c>
      <c r="O25" s="49"/>
      <c r="P25" s="49">
        <f t="shared" si="3"/>
        <v>0</v>
      </c>
      <c r="Q25" s="49"/>
      <c r="R25" s="107"/>
      <c r="S25" s="555" t="s">
        <v>107</v>
      </c>
      <c r="T25" s="556"/>
    </row>
    <row r="26" spans="1:20" s="1" customFormat="1" ht="15.75">
      <c r="A26" s="864"/>
      <c r="B26" s="548">
        <v>6</v>
      </c>
      <c r="C26" s="559" t="s">
        <v>208</v>
      </c>
      <c r="D26" s="547"/>
      <c r="E26" s="547"/>
      <c r="F26" s="335">
        <v>1976</v>
      </c>
      <c r="G26" s="335" t="s">
        <v>51</v>
      </c>
      <c r="H26" s="504" t="s">
        <v>202</v>
      </c>
      <c r="I26" s="367"/>
      <c r="J26" s="106">
        <v>66.900000000000006</v>
      </c>
      <c r="K26" s="49"/>
      <c r="L26" s="49"/>
      <c r="M26" s="49"/>
      <c r="N26" s="49">
        <f t="shared" si="2"/>
        <v>0</v>
      </c>
      <c r="O26" s="49"/>
      <c r="P26" s="49">
        <f t="shared" si="3"/>
        <v>0</v>
      </c>
      <c r="Q26" s="49"/>
      <c r="R26" s="107"/>
      <c r="S26" s="555" t="s">
        <v>179</v>
      </c>
      <c r="T26" s="556"/>
    </row>
    <row r="29" spans="1:20" s="1" customFormat="1" ht="15.75">
      <c r="A29" s="862">
        <v>4</v>
      </c>
      <c r="B29" s="548">
        <v>1</v>
      </c>
      <c r="C29" s="559" t="s">
        <v>416</v>
      </c>
      <c r="D29" s="547"/>
      <c r="E29" s="547"/>
      <c r="F29" s="335">
        <v>1998</v>
      </c>
      <c r="G29" s="335" t="s">
        <v>51</v>
      </c>
      <c r="H29" s="504" t="s">
        <v>394</v>
      </c>
      <c r="I29" s="355"/>
      <c r="J29" s="119">
        <v>65.8</v>
      </c>
      <c r="K29" s="49"/>
      <c r="L29" s="49"/>
      <c r="M29" s="49"/>
      <c r="N29" s="49">
        <f>M29/2</f>
        <v>0</v>
      </c>
      <c r="O29" s="49"/>
      <c r="P29" s="49">
        <f>K29+N29</f>
        <v>0</v>
      </c>
      <c r="Q29" s="49"/>
      <c r="R29" s="107"/>
      <c r="S29" s="555" t="s">
        <v>401</v>
      </c>
      <c r="T29" s="544"/>
    </row>
    <row r="30" spans="1:20" s="1" customFormat="1" ht="15.75">
      <c r="A30" s="863"/>
      <c r="B30" s="548">
        <v>2</v>
      </c>
      <c r="C30" s="559" t="s">
        <v>102</v>
      </c>
      <c r="D30" s="547"/>
      <c r="E30" s="547"/>
      <c r="F30" s="337">
        <v>1986</v>
      </c>
      <c r="G30" s="338" t="s">
        <v>51</v>
      </c>
      <c r="H30" s="504" t="s">
        <v>97</v>
      </c>
      <c r="I30" s="605"/>
      <c r="J30" s="350">
        <v>67.3</v>
      </c>
      <c r="K30" s="49"/>
      <c r="L30" s="49"/>
      <c r="M30" s="49"/>
      <c r="N30" s="49">
        <f>M30/2</f>
        <v>0</v>
      </c>
      <c r="O30" s="49"/>
      <c r="P30" s="49">
        <f>K30+N30</f>
        <v>0</v>
      </c>
      <c r="Q30" s="49"/>
      <c r="R30" s="107"/>
      <c r="S30" s="555" t="s">
        <v>100</v>
      </c>
      <c r="T30" s="556"/>
    </row>
    <row r="31" spans="1:20" s="1" customFormat="1" ht="15.75">
      <c r="A31" s="863"/>
      <c r="B31" s="548">
        <v>3</v>
      </c>
      <c r="C31" s="394" t="s">
        <v>419</v>
      </c>
      <c r="D31" s="595"/>
      <c r="E31" s="596"/>
      <c r="F31" s="335">
        <v>1998</v>
      </c>
      <c r="G31" s="335">
        <v>1</v>
      </c>
      <c r="H31" s="504" t="s">
        <v>394</v>
      </c>
      <c r="I31" s="329"/>
      <c r="J31" s="362">
        <v>69.95</v>
      </c>
      <c r="K31" s="47"/>
      <c r="L31" s="47"/>
      <c r="M31" s="47"/>
      <c r="N31" s="47">
        <f>M31/2</f>
        <v>0</v>
      </c>
      <c r="O31" s="47"/>
      <c r="P31" s="47">
        <f>K31+N31</f>
        <v>0</v>
      </c>
      <c r="Q31" s="47"/>
      <c r="R31" s="363"/>
      <c r="S31" s="566" t="s">
        <v>401</v>
      </c>
      <c r="T31" s="568"/>
    </row>
    <row r="32" spans="1:20" s="1" customFormat="1" ht="15.75">
      <c r="A32" s="863"/>
      <c r="B32" s="548">
        <v>4</v>
      </c>
      <c r="C32" s="394" t="s">
        <v>168</v>
      </c>
      <c r="D32" s="595"/>
      <c r="E32" s="596"/>
      <c r="F32" s="335">
        <v>2002</v>
      </c>
      <c r="G32" s="335">
        <v>1</v>
      </c>
      <c r="H32" s="504" t="s">
        <v>156</v>
      </c>
      <c r="I32" s="329"/>
      <c r="J32" s="362">
        <v>71.849999999999994</v>
      </c>
      <c r="K32" s="47"/>
      <c r="L32" s="47"/>
      <c r="M32" s="47"/>
      <c r="N32" s="47">
        <f>M32/2</f>
        <v>0</v>
      </c>
      <c r="O32" s="47"/>
      <c r="P32" s="47">
        <f>K32+N32</f>
        <v>0</v>
      </c>
      <c r="Q32" s="47"/>
      <c r="R32" s="363"/>
      <c r="S32" s="566" t="s">
        <v>164</v>
      </c>
      <c r="T32" s="568"/>
    </row>
    <row r="33" spans="1:20" s="1" customFormat="1" ht="15.75">
      <c r="A33" s="863"/>
      <c r="B33" s="548">
        <v>5</v>
      </c>
      <c r="C33" s="566" t="s">
        <v>165</v>
      </c>
      <c r="D33" s="567"/>
      <c r="E33" s="501"/>
      <c r="F33" s="335">
        <v>1996</v>
      </c>
      <c r="G33" s="335">
        <v>1</v>
      </c>
      <c r="H33" s="325" t="s">
        <v>156</v>
      </c>
      <c r="I33" s="625"/>
      <c r="J33" s="362">
        <v>72.099999999999994</v>
      </c>
      <c r="K33" s="47"/>
      <c r="L33" s="47"/>
      <c r="M33" s="47"/>
      <c r="N33" s="47">
        <f>M33/2</f>
        <v>0</v>
      </c>
      <c r="O33" s="47"/>
      <c r="P33" s="47">
        <f>K33+N33</f>
        <v>0</v>
      </c>
      <c r="Q33" s="47"/>
      <c r="R33" s="363"/>
      <c r="S33" s="566" t="s">
        <v>157</v>
      </c>
      <c r="T33" s="568"/>
    </row>
    <row r="34" spans="1:20" s="1" customFormat="1" ht="15.75">
      <c r="A34" s="864"/>
      <c r="B34" s="548">
        <v>6</v>
      </c>
      <c r="C34" s="587" t="s">
        <v>498</v>
      </c>
      <c r="D34" s="588"/>
      <c r="E34" s="589"/>
      <c r="F34" s="335">
        <v>1994</v>
      </c>
      <c r="G34" s="335" t="s">
        <v>51</v>
      </c>
      <c r="H34" s="364" t="s">
        <v>306</v>
      </c>
      <c r="I34" s="290"/>
      <c r="J34" s="362">
        <v>72.900000000000006</v>
      </c>
      <c r="K34" s="47"/>
      <c r="L34" s="47"/>
      <c r="M34" s="47"/>
      <c r="N34" s="47"/>
      <c r="O34" s="47"/>
      <c r="P34" s="47"/>
      <c r="Q34" s="47"/>
      <c r="R34" s="363"/>
      <c r="S34" s="488" t="s">
        <v>499</v>
      </c>
      <c r="T34" s="622"/>
    </row>
    <row r="39" spans="1:20" s="1" customFormat="1" ht="15.75">
      <c r="A39" s="862">
        <v>5</v>
      </c>
      <c r="B39" s="548">
        <v>1</v>
      </c>
      <c r="C39" s="587" t="s">
        <v>166</v>
      </c>
      <c r="D39" s="588"/>
      <c r="E39" s="589"/>
      <c r="F39" s="335">
        <v>1992</v>
      </c>
      <c r="G39" s="335" t="s">
        <v>51</v>
      </c>
      <c r="H39" s="326" t="s">
        <v>156</v>
      </c>
      <c r="I39" s="48"/>
      <c r="J39" s="362">
        <v>72.599999999999994</v>
      </c>
      <c r="K39" s="47"/>
      <c r="L39" s="47"/>
      <c r="M39" s="47"/>
      <c r="N39" s="47">
        <f t="shared" ref="N39:N44" si="4">M39/2</f>
        <v>0</v>
      </c>
      <c r="O39" s="47"/>
      <c r="P39" s="47">
        <f t="shared" ref="P39:P44" si="5">K39+N39</f>
        <v>0</v>
      </c>
      <c r="Q39" s="47"/>
      <c r="R39" s="363"/>
      <c r="S39" s="566" t="s">
        <v>157</v>
      </c>
      <c r="T39" s="568"/>
    </row>
    <row r="40" spans="1:20" s="1" customFormat="1" ht="15.75">
      <c r="A40" s="863"/>
      <c r="B40" s="548">
        <v>2</v>
      </c>
      <c r="C40" s="566" t="s">
        <v>93</v>
      </c>
      <c r="D40" s="567"/>
      <c r="E40" s="501"/>
      <c r="F40" s="337">
        <v>1984</v>
      </c>
      <c r="G40" s="338" t="s">
        <v>51</v>
      </c>
      <c r="H40" s="328" t="s">
        <v>91</v>
      </c>
      <c r="I40" s="261"/>
      <c r="J40" s="106">
        <v>73</v>
      </c>
      <c r="K40" s="49"/>
      <c r="L40" s="49"/>
      <c r="M40" s="49"/>
      <c r="N40" s="49">
        <f t="shared" si="4"/>
        <v>0</v>
      </c>
      <c r="O40" s="49"/>
      <c r="P40" s="49">
        <f t="shared" si="5"/>
        <v>0</v>
      </c>
      <c r="Q40" s="49"/>
      <c r="R40" s="107"/>
      <c r="S40" s="541" t="s">
        <v>92</v>
      </c>
      <c r="T40" s="542"/>
    </row>
    <row r="41" spans="1:20" s="1" customFormat="1" ht="15.75">
      <c r="A41" s="863"/>
      <c r="B41" s="548">
        <v>3</v>
      </c>
      <c r="C41" s="566" t="s">
        <v>167</v>
      </c>
      <c r="D41" s="567"/>
      <c r="E41" s="501"/>
      <c r="F41" s="335">
        <v>1994</v>
      </c>
      <c r="G41" s="335" t="s">
        <v>51</v>
      </c>
      <c r="H41" s="326" t="s">
        <v>156</v>
      </c>
      <c r="I41" s="48"/>
      <c r="J41" s="362">
        <v>72.599999999999994</v>
      </c>
      <c r="K41" s="47"/>
      <c r="L41" s="47"/>
      <c r="M41" s="47"/>
      <c r="N41" s="47">
        <f t="shared" si="4"/>
        <v>0</v>
      </c>
      <c r="O41" s="47"/>
      <c r="P41" s="47">
        <f t="shared" si="5"/>
        <v>0</v>
      </c>
      <c r="Q41" s="47"/>
      <c r="R41" s="363"/>
      <c r="S41" s="566" t="s">
        <v>159</v>
      </c>
      <c r="T41" s="568"/>
    </row>
    <row r="42" spans="1:20" s="1" customFormat="1" ht="15.75">
      <c r="A42" s="863"/>
      <c r="B42" s="548">
        <v>4</v>
      </c>
      <c r="C42" s="566" t="s">
        <v>178</v>
      </c>
      <c r="D42" s="567"/>
      <c r="E42" s="501"/>
      <c r="F42" s="335">
        <v>1989</v>
      </c>
      <c r="G42" s="335" t="s">
        <v>51</v>
      </c>
      <c r="H42" s="326" t="s">
        <v>172</v>
      </c>
      <c r="I42" s="48"/>
      <c r="J42" s="362">
        <v>72.55</v>
      </c>
      <c r="K42" s="47"/>
      <c r="L42" s="47"/>
      <c r="M42" s="47"/>
      <c r="N42" s="47">
        <f t="shared" si="4"/>
        <v>0</v>
      </c>
      <c r="O42" s="47"/>
      <c r="P42" s="47">
        <f t="shared" si="5"/>
        <v>0</v>
      </c>
      <c r="Q42" s="47"/>
      <c r="R42" s="363"/>
      <c r="S42" s="566" t="s">
        <v>173</v>
      </c>
      <c r="T42" s="568"/>
    </row>
    <row r="43" spans="1:20" s="1" customFormat="1" ht="15.75">
      <c r="A43" s="863"/>
      <c r="B43" s="548">
        <v>5</v>
      </c>
      <c r="C43" s="566" t="s">
        <v>169</v>
      </c>
      <c r="D43" s="567"/>
      <c r="E43" s="501"/>
      <c r="F43" s="335">
        <v>1996</v>
      </c>
      <c r="G43" s="335" t="s">
        <v>51</v>
      </c>
      <c r="H43" s="326" t="s">
        <v>156</v>
      </c>
      <c r="I43" s="48"/>
      <c r="J43" s="362">
        <v>71.3</v>
      </c>
      <c r="K43" s="47"/>
      <c r="L43" s="47"/>
      <c r="M43" s="47"/>
      <c r="N43" s="47">
        <f t="shared" si="4"/>
        <v>0</v>
      </c>
      <c r="O43" s="47"/>
      <c r="P43" s="47">
        <f t="shared" si="5"/>
        <v>0</v>
      </c>
      <c r="Q43" s="47"/>
      <c r="R43" s="363"/>
      <c r="S43" s="566" t="s">
        <v>164</v>
      </c>
      <c r="T43" s="568"/>
    </row>
    <row r="44" spans="1:20" s="1" customFormat="1" ht="15.75">
      <c r="A44" s="864"/>
      <c r="B44" s="548">
        <v>6</v>
      </c>
      <c r="C44" s="566" t="s">
        <v>243</v>
      </c>
      <c r="D44" s="567"/>
      <c r="E44" s="501"/>
      <c r="F44" s="337">
        <v>1996</v>
      </c>
      <c r="G44" s="338" t="s">
        <v>51</v>
      </c>
      <c r="H44" s="366" t="s">
        <v>241</v>
      </c>
      <c r="I44" s="48" t="s">
        <v>244</v>
      </c>
      <c r="J44" s="362">
        <v>72.599999999999994</v>
      </c>
      <c r="K44" s="47"/>
      <c r="L44" s="47"/>
      <c r="M44" s="47"/>
      <c r="N44" s="47">
        <f t="shared" si="4"/>
        <v>0</v>
      </c>
      <c r="O44" s="47"/>
      <c r="P44" s="47">
        <f t="shared" si="5"/>
        <v>0</v>
      </c>
      <c r="Q44" s="47"/>
      <c r="R44" s="363"/>
      <c r="S44" s="566" t="s">
        <v>245</v>
      </c>
      <c r="T44" s="568"/>
    </row>
    <row r="47" spans="1:20" ht="42.75" customHeight="1"/>
    <row r="49" spans="1:20" s="1" customFormat="1" ht="15.75">
      <c r="A49" s="862">
        <v>6</v>
      </c>
      <c r="B49" s="548">
        <v>1</v>
      </c>
      <c r="C49" s="587" t="s">
        <v>303</v>
      </c>
      <c r="D49" s="588"/>
      <c r="E49" s="589"/>
      <c r="F49" s="335">
        <v>1992</v>
      </c>
      <c r="G49" s="335" t="s">
        <v>51</v>
      </c>
      <c r="H49" s="329" t="s">
        <v>302</v>
      </c>
      <c r="I49" s="48"/>
      <c r="J49" s="362">
        <v>69.150000000000006</v>
      </c>
      <c r="K49" s="47"/>
      <c r="L49" s="47"/>
      <c r="M49" s="47"/>
      <c r="N49" s="47">
        <f t="shared" ref="N49:N54" si="6">M49/2</f>
        <v>0</v>
      </c>
      <c r="O49" s="47"/>
      <c r="P49" s="47">
        <f t="shared" ref="P49:P54" si="7">K49+N49</f>
        <v>0</v>
      </c>
      <c r="Q49" s="47"/>
      <c r="R49" s="363"/>
      <c r="S49" s="566" t="s">
        <v>304</v>
      </c>
      <c r="T49" s="568"/>
    </row>
    <row r="50" spans="1:20" s="1" customFormat="1" ht="15.75">
      <c r="A50" s="863"/>
      <c r="B50" s="548">
        <v>2</v>
      </c>
      <c r="C50" s="566" t="s">
        <v>177</v>
      </c>
      <c r="D50" s="567"/>
      <c r="E50" s="501"/>
      <c r="F50" s="335">
        <v>1982</v>
      </c>
      <c r="G50" s="335" t="s">
        <v>61</v>
      </c>
      <c r="H50" s="326" t="s">
        <v>172</v>
      </c>
      <c r="I50" s="48"/>
      <c r="J50" s="362">
        <v>71.3</v>
      </c>
      <c r="K50" s="47"/>
      <c r="L50" s="47"/>
      <c r="M50" s="47"/>
      <c r="N50" s="47">
        <f t="shared" si="6"/>
        <v>0</v>
      </c>
      <c r="O50" s="47"/>
      <c r="P50" s="47">
        <f t="shared" si="7"/>
        <v>0</v>
      </c>
      <c r="Q50" s="47"/>
      <c r="R50" s="363"/>
      <c r="S50" s="566" t="s">
        <v>176</v>
      </c>
      <c r="T50" s="568"/>
    </row>
    <row r="51" spans="1:20" s="1" customFormat="1" ht="15.75">
      <c r="A51" s="863"/>
      <c r="B51" s="548">
        <v>3</v>
      </c>
      <c r="C51" s="566" t="s">
        <v>282</v>
      </c>
      <c r="D51" s="567"/>
      <c r="E51" s="501"/>
      <c r="F51" s="335">
        <v>1981</v>
      </c>
      <c r="G51" s="335" t="s">
        <v>61</v>
      </c>
      <c r="H51" s="329" t="s">
        <v>266</v>
      </c>
      <c r="I51" s="48" t="s">
        <v>283</v>
      </c>
      <c r="J51" s="362">
        <v>71.3</v>
      </c>
      <c r="K51" s="47"/>
      <c r="L51" s="47"/>
      <c r="M51" s="47"/>
      <c r="N51" s="47">
        <f t="shared" si="6"/>
        <v>0</v>
      </c>
      <c r="O51" s="47"/>
      <c r="P51" s="47">
        <f t="shared" si="7"/>
        <v>0</v>
      </c>
      <c r="Q51" s="47"/>
      <c r="R51" s="363"/>
      <c r="S51" s="566" t="s">
        <v>284</v>
      </c>
      <c r="T51" s="568"/>
    </row>
    <row r="52" spans="1:20" s="1" customFormat="1" ht="15.75">
      <c r="A52" s="863"/>
      <c r="B52" s="548">
        <v>4</v>
      </c>
      <c r="C52" s="566" t="s">
        <v>418</v>
      </c>
      <c r="D52" s="567"/>
      <c r="E52" s="501"/>
      <c r="F52" s="335">
        <v>1998</v>
      </c>
      <c r="G52" s="335" t="s">
        <v>51</v>
      </c>
      <c r="H52" s="326" t="s">
        <v>394</v>
      </c>
      <c r="I52" s="48"/>
      <c r="J52" s="362">
        <v>73</v>
      </c>
      <c r="K52" s="47"/>
      <c r="L52" s="47"/>
      <c r="M52" s="47"/>
      <c r="N52" s="47">
        <f t="shared" si="6"/>
        <v>0</v>
      </c>
      <c r="O52" s="47"/>
      <c r="P52" s="47">
        <f t="shared" si="7"/>
        <v>0</v>
      </c>
      <c r="Q52" s="47"/>
      <c r="R52" s="363"/>
      <c r="S52" s="566" t="s">
        <v>415</v>
      </c>
      <c r="T52" s="568"/>
    </row>
    <row r="53" spans="1:20" s="1" customFormat="1" ht="15.75">
      <c r="A53" s="863"/>
      <c r="B53" s="548">
        <v>5</v>
      </c>
      <c r="C53" s="566" t="s">
        <v>370</v>
      </c>
      <c r="D53" s="567"/>
      <c r="E53" s="501"/>
      <c r="F53" s="335">
        <v>1987</v>
      </c>
      <c r="G53" s="335">
        <v>1</v>
      </c>
      <c r="H53" s="326" t="s">
        <v>343</v>
      </c>
      <c r="I53" s="48"/>
      <c r="J53" s="362">
        <v>71.8</v>
      </c>
      <c r="K53" s="47"/>
      <c r="L53" s="47"/>
      <c r="M53" s="47"/>
      <c r="N53" s="47">
        <f t="shared" si="6"/>
        <v>0</v>
      </c>
      <c r="O53" s="47"/>
      <c r="P53" s="47">
        <f t="shared" si="7"/>
        <v>0</v>
      </c>
      <c r="Q53" s="47"/>
      <c r="R53" s="363"/>
      <c r="S53" s="566" t="s">
        <v>357</v>
      </c>
      <c r="T53" s="568"/>
    </row>
    <row r="54" spans="1:20" s="1" customFormat="1" ht="15.75" customHeight="1">
      <c r="A54" s="864"/>
      <c r="B54" s="548">
        <v>6</v>
      </c>
      <c r="C54" s="394" t="s">
        <v>234</v>
      </c>
      <c r="D54" s="595"/>
      <c r="E54" s="596"/>
      <c r="F54" s="335">
        <v>1993</v>
      </c>
      <c r="G54" s="335" t="s">
        <v>51</v>
      </c>
      <c r="H54" s="344" t="s">
        <v>227</v>
      </c>
      <c r="I54" s="370" t="s">
        <v>235</v>
      </c>
      <c r="J54" s="293">
        <v>76.7</v>
      </c>
      <c r="K54" s="49"/>
      <c r="L54" s="49"/>
      <c r="M54" s="49"/>
      <c r="N54" s="49">
        <f t="shared" si="6"/>
        <v>0</v>
      </c>
      <c r="O54" s="49"/>
      <c r="P54" s="49">
        <f t="shared" si="7"/>
        <v>0</v>
      </c>
      <c r="Q54" s="49"/>
      <c r="R54" s="107"/>
      <c r="S54" s="541" t="s">
        <v>236</v>
      </c>
      <c r="T54" s="542"/>
    </row>
    <row r="61" spans="1:20" s="1" customFormat="1" ht="15.75">
      <c r="A61" s="862">
        <v>7</v>
      </c>
      <c r="B61" s="548">
        <v>1</v>
      </c>
      <c r="C61" s="394" t="s">
        <v>423</v>
      </c>
      <c r="D61" s="595"/>
      <c r="E61" s="596"/>
      <c r="F61" s="314">
        <v>1993</v>
      </c>
      <c r="G61" s="314">
        <v>1</v>
      </c>
      <c r="H61" s="504" t="s">
        <v>394</v>
      </c>
      <c r="I61" s="329"/>
      <c r="J61" s="362">
        <v>78</v>
      </c>
      <c r="K61" s="47"/>
      <c r="L61" s="47"/>
      <c r="M61" s="47"/>
      <c r="N61" s="47">
        <f t="shared" ref="N61" si="8">M61/2</f>
        <v>0</v>
      </c>
      <c r="O61" s="47"/>
      <c r="P61" s="47">
        <f t="shared" ref="P61" si="9">K61+N61</f>
        <v>0</v>
      </c>
      <c r="Q61" s="47"/>
      <c r="R61" s="363"/>
      <c r="S61" s="566" t="s">
        <v>401</v>
      </c>
      <c r="T61" s="568"/>
    </row>
    <row r="62" spans="1:20" s="1" customFormat="1" ht="15.75">
      <c r="A62" s="863"/>
      <c r="B62" s="548">
        <v>2</v>
      </c>
      <c r="C62" s="394" t="s">
        <v>329</v>
      </c>
      <c r="D62" s="595"/>
      <c r="E62" s="596"/>
      <c r="F62" s="337">
        <v>1989</v>
      </c>
      <c r="G62" s="335" t="s">
        <v>51</v>
      </c>
      <c r="H62" s="332" t="s">
        <v>327</v>
      </c>
      <c r="I62" s="330"/>
      <c r="J62" s="106">
        <v>75.75</v>
      </c>
      <c r="K62" s="49"/>
      <c r="L62" s="49"/>
      <c r="M62" s="49"/>
      <c r="N62" s="49">
        <f>M62/2</f>
        <v>0</v>
      </c>
      <c r="O62" s="49"/>
      <c r="P62" s="49">
        <f>K62+N62</f>
        <v>0</v>
      </c>
      <c r="Q62" s="49"/>
      <c r="R62" s="107"/>
      <c r="S62" s="541" t="s">
        <v>326</v>
      </c>
      <c r="T62" s="542"/>
    </row>
    <row r="63" spans="1:20" s="1" customFormat="1" ht="15.75">
      <c r="A63" s="863"/>
      <c r="B63" s="548">
        <v>3</v>
      </c>
      <c r="C63" s="394" t="s">
        <v>170</v>
      </c>
      <c r="D63" s="595"/>
      <c r="E63" s="596"/>
      <c r="F63" s="335">
        <v>1986</v>
      </c>
      <c r="G63" s="335" t="s">
        <v>51</v>
      </c>
      <c r="H63" s="504" t="s">
        <v>156</v>
      </c>
      <c r="I63" s="330"/>
      <c r="J63" s="106">
        <v>77.150000000000006</v>
      </c>
      <c r="K63" s="49"/>
      <c r="L63" s="49"/>
      <c r="M63" s="49"/>
      <c r="N63" s="49">
        <f>M63/2</f>
        <v>0</v>
      </c>
      <c r="O63" s="49"/>
      <c r="P63" s="49">
        <f>K63+N63</f>
        <v>0</v>
      </c>
      <c r="Q63" s="49"/>
      <c r="R63" s="107"/>
      <c r="S63" s="541" t="s">
        <v>157</v>
      </c>
      <c r="T63" s="542"/>
    </row>
    <row r="64" spans="1:20" s="1" customFormat="1" ht="15.75">
      <c r="A64" s="863"/>
      <c r="B64" s="548">
        <v>4</v>
      </c>
      <c r="C64" s="535" t="s">
        <v>321</v>
      </c>
      <c r="D64" s="536"/>
      <c r="E64" s="537"/>
      <c r="F64" s="335">
        <v>1995</v>
      </c>
      <c r="G64" s="346" t="s">
        <v>322</v>
      </c>
      <c r="H64" s="504" t="s">
        <v>316</v>
      </c>
      <c r="I64" s="330" t="s">
        <v>323</v>
      </c>
      <c r="J64" s="106">
        <v>77.650000000000006</v>
      </c>
      <c r="K64" s="49"/>
      <c r="L64" s="49"/>
      <c r="M64" s="49"/>
      <c r="N64" s="49">
        <f>M64/2</f>
        <v>0</v>
      </c>
      <c r="O64" s="49"/>
      <c r="P64" s="49">
        <f>K64+N64</f>
        <v>0</v>
      </c>
      <c r="Q64" s="49"/>
      <c r="R64" s="107"/>
      <c r="S64" s="541" t="s">
        <v>324</v>
      </c>
      <c r="T64" s="542"/>
    </row>
    <row r="65" spans="1:20" s="1" customFormat="1" ht="15.75">
      <c r="A65" s="863"/>
      <c r="B65" s="548">
        <v>5</v>
      </c>
      <c r="C65" s="535" t="s">
        <v>421</v>
      </c>
      <c r="D65" s="536"/>
      <c r="E65" s="537"/>
      <c r="F65" s="335">
        <v>1996</v>
      </c>
      <c r="G65" s="335">
        <v>1</v>
      </c>
      <c r="H65" s="504" t="s">
        <v>394</v>
      </c>
      <c r="I65" s="326"/>
      <c r="J65" s="106">
        <v>77.599999999999994</v>
      </c>
      <c r="K65" s="49"/>
      <c r="L65" s="49"/>
      <c r="M65" s="49"/>
      <c r="N65" s="49">
        <f>M65/2</f>
        <v>0</v>
      </c>
      <c r="O65" s="49"/>
      <c r="P65" s="49">
        <f>K65+N65</f>
        <v>0</v>
      </c>
      <c r="Q65" s="49"/>
      <c r="R65" s="107"/>
      <c r="S65" s="541" t="s">
        <v>415</v>
      </c>
      <c r="T65" s="542"/>
    </row>
    <row r="66" spans="1:20" s="1" customFormat="1" ht="15.75">
      <c r="A66" s="864"/>
      <c r="B66" s="548">
        <v>6</v>
      </c>
      <c r="C66" s="535"/>
      <c r="D66" s="536"/>
      <c r="E66" s="537"/>
      <c r="F66" s="335"/>
      <c r="G66" s="335"/>
      <c r="H66" s="504"/>
      <c r="I66" s="326"/>
      <c r="J66" s="106"/>
      <c r="K66" s="49"/>
      <c r="L66" s="49"/>
      <c r="M66" s="49"/>
      <c r="N66" s="49"/>
      <c r="O66" s="49"/>
      <c r="P66" s="49"/>
      <c r="Q66" s="49"/>
      <c r="R66" s="107"/>
      <c r="S66" s="541"/>
      <c r="T66" s="542"/>
    </row>
    <row r="70" spans="1:20" s="1" customFormat="1" ht="15.75">
      <c r="A70" s="862">
        <v>8</v>
      </c>
      <c r="B70" s="548">
        <v>1</v>
      </c>
      <c r="C70" s="587"/>
      <c r="D70" s="588"/>
      <c r="E70" s="589"/>
      <c r="F70" s="335"/>
      <c r="G70" s="335"/>
      <c r="H70" s="329"/>
      <c r="I70" s="48"/>
      <c r="J70" s="362"/>
      <c r="K70" s="47"/>
      <c r="L70" s="47"/>
      <c r="M70" s="47"/>
      <c r="N70" s="47"/>
      <c r="O70" s="47"/>
      <c r="P70" s="47"/>
      <c r="Q70" s="47"/>
      <c r="R70" s="363"/>
      <c r="S70" s="566"/>
      <c r="T70" s="568"/>
    </row>
    <row r="71" spans="1:20" s="1" customFormat="1" ht="15.75">
      <c r="A71" s="863"/>
      <c r="B71" s="548">
        <v>2</v>
      </c>
      <c r="C71" s="519" t="s">
        <v>197</v>
      </c>
      <c r="D71" s="520"/>
      <c r="E71" s="521"/>
      <c r="F71" s="335">
        <v>1988</v>
      </c>
      <c r="G71" s="335" t="s">
        <v>51</v>
      </c>
      <c r="H71" s="504" t="s">
        <v>191</v>
      </c>
      <c r="I71" s="331"/>
      <c r="J71" s="106">
        <v>77.45</v>
      </c>
      <c r="K71" s="49">
        <v>145</v>
      </c>
      <c r="L71" s="49"/>
      <c r="M71" s="49"/>
      <c r="N71" s="49">
        <f>M71/2</f>
        <v>0</v>
      </c>
      <c r="O71" s="49"/>
      <c r="P71" s="49">
        <f>K71+N71</f>
        <v>145</v>
      </c>
      <c r="Q71" s="49"/>
      <c r="R71" s="107"/>
      <c r="S71" s="541" t="s">
        <v>190</v>
      </c>
      <c r="T71" s="542"/>
    </row>
    <row r="72" spans="1:20" s="1" customFormat="1" ht="15.75">
      <c r="A72" s="863"/>
      <c r="B72" s="548">
        <v>3</v>
      </c>
      <c r="C72" s="394" t="s">
        <v>375</v>
      </c>
      <c r="D72" s="595"/>
      <c r="E72" s="596"/>
      <c r="F72" s="335">
        <v>1995</v>
      </c>
      <c r="G72" s="335" t="s">
        <v>51</v>
      </c>
      <c r="H72" s="332" t="s">
        <v>373</v>
      </c>
      <c r="I72" s="330"/>
      <c r="J72" s="106">
        <v>76.25</v>
      </c>
      <c r="K72" s="49">
        <v>135</v>
      </c>
      <c r="L72" s="49"/>
      <c r="M72" s="49"/>
      <c r="N72" s="49">
        <f>M72/2</f>
        <v>0</v>
      </c>
      <c r="O72" s="49"/>
      <c r="P72" s="49">
        <f>K72+N72</f>
        <v>135</v>
      </c>
      <c r="Q72" s="49"/>
      <c r="R72" s="107"/>
      <c r="S72" s="541" t="s">
        <v>374</v>
      </c>
      <c r="T72" s="542"/>
    </row>
    <row r="73" spans="1:20" s="1" customFormat="1" ht="15.75">
      <c r="A73" s="863"/>
      <c r="B73" s="548">
        <v>4</v>
      </c>
      <c r="C73" s="394" t="s">
        <v>307</v>
      </c>
      <c r="D73" s="595"/>
      <c r="E73" s="596"/>
      <c r="F73" s="335">
        <v>1995</v>
      </c>
      <c r="G73" s="335" t="s">
        <v>51</v>
      </c>
      <c r="H73" s="504" t="s">
        <v>306</v>
      </c>
      <c r="I73" s="347" t="s">
        <v>126</v>
      </c>
      <c r="J73" s="106">
        <v>76.75</v>
      </c>
      <c r="K73" s="49">
        <v>130</v>
      </c>
      <c r="L73" s="49"/>
      <c r="M73" s="49"/>
      <c r="N73" s="49">
        <f>M73/2</f>
        <v>0</v>
      </c>
      <c r="O73" s="49"/>
      <c r="P73" s="49">
        <f>K73+N73</f>
        <v>130</v>
      </c>
      <c r="Q73" s="49"/>
      <c r="R73" s="107"/>
      <c r="S73" s="541" t="s">
        <v>308</v>
      </c>
      <c r="T73" s="542"/>
    </row>
    <row r="74" spans="1:20" s="1" customFormat="1" ht="15.75">
      <c r="A74" s="863"/>
      <c r="B74" s="548">
        <v>5</v>
      </c>
      <c r="C74" s="394" t="s">
        <v>253</v>
      </c>
      <c r="D74" s="595"/>
      <c r="E74" s="596"/>
      <c r="F74" s="337">
        <v>1992</v>
      </c>
      <c r="G74" s="335" t="s">
        <v>51</v>
      </c>
      <c r="H74" s="504" t="s">
        <v>252</v>
      </c>
      <c r="I74" s="40"/>
      <c r="J74" s="106">
        <v>76.45</v>
      </c>
      <c r="K74" s="49">
        <v>128</v>
      </c>
      <c r="L74" s="49"/>
      <c r="M74" s="49"/>
      <c r="N74" s="49">
        <f>M74/2</f>
        <v>0</v>
      </c>
      <c r="O74" s="49"/>
      <c r="P74" s="49">
        <f>K74+N74</f>
        <v>128</v>
      </c>
      <c r="Q74" s="49"/>
      <c r="R74" s="107"/>
      <c r="S74" s="541"/>
      <c r="T74" s="542"/>
    </row>
    <row r="75" spans="1:20" s="1" customFormat="1" ht="15.75">
      <c r="A75" s="864"/>
      <c r="B75" s="548">
        <v>6</v>
      </c>
      <c r="C75" s="535"/>
      <c r="D75" s="536"/>
      <c r="E75" s="537"/>
      <c r="F75" s="335"/>
      <c r="G75" s="335"/>
      <c r="H75" s="504"/>
      <c r="I75" s="326"/>
      <c r="J75" s="106"/>
      <c r="K75" s="49"/>
      <c r="L75" s="49"/>
      <c r="M75" s="49"/>
      <c r="N75" s="49"/>
      <c r="O75" s="49"/>
      <c r="P75" s="49"/>
      <c r="Q75" s="49"/>
      <c r="R75" s="107"/>
      <c r="S75" s="541"/>
      <c r="T75" s="542"/>
    </row>
  </sheetData>
  <mergeCells count="12">
    <mergeCell ref="S24:T24"/>
    <mergeCell ref="A70:A75"/>
    <mergeCell ref="A2:M2"/>
    <mergeCell ref="A3:M3"/>
    <mergeCell ref="A5:A10"/>
    <mergeCell ref="A13:A18"/>
    <mergeCell ref="A21:A26"/>
    <mergeCell ref="A29:A34"/>
    <mergeCell ref="A39:A44"/>
    <mergeCell ref="A49:A54"/>
    <mergeCell ref="A61:A66"/>
    <mergeCell ref="C6:E6"/>
  </mergeCells>
  <pageMargins left="0.19685039370078741" right="0.19685039370078741" top="0.74803149606299213" bottom="0.74803149606299213" header="0.31496062992125984" footer="0.31496062992125984"/>
  <pageSetup paperSize="9" scale="63" fitToHeight="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"/>
  <sheetViews>
    <sheetView zoomScale="85" zoomScaleNormal="85" workbookViewId="0">
      <selection activeCell="J29" sqref="J29"/>
    </sheetView>
  </sheetViews>
  <sheetFormatPr defaultRowHeight="12.75"/>
  <cols>
    <col min="8" max="8" width="21.85546875" customWidth="1"/>
    <col min="11" max="11" width="8.42578125" customWidth="1"/>
    <col min="13" max="13" width="28" customWidth="1"/>
  </cols>
  <sheetData>
    <row r="2" spans="1:20" ht="20.25">
      <c r="A2" s="865" t="s">
        <v>465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</row>
    <row r="3" spans="1:20" ht="21" customHeight="1">
      <c r="A3" s="866" t="s">
        <v>467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</row>
    <row r="5" spans="1:20" s="1" customFormat="1" ht="15.75">
      <c r="A5" s="862">
        <v>1</v>
      </c>
      <c r="B5" s="548">
        <v>1</v>
      </c>
      <c r="C5" s="549" t="s">
        <v>161</v>
      </c>
      <c r="D5" s="552"/>
      <c r="E5" s="550"/>
      <c r="F5" s="339">
        <v>1997</v>
      </c>
      <c r="G5" s="339" t="s">
        <v>61</v>
      </c>
      <c r="H5" s="327" t="s">
        <v>162</v>
      </c>
      <c r="I5" s="332" t="s">
        <v>144</v>
      </c>
      <c r="J5" s="322">
        <v>63</v>
      </c>
      <c r="K5" s="323">
        <v>125</v>
      </c>
      <c r="L5" s="323"/>
      <c r="M5" s="323"/>
      <c r="N5" s="323">
        <f t="shared" ref="N5:N10" si="0">M5/2</f>
        <v>0</v>
      </c>
      <c r="O5" s="323"/>
      <c r="P5" s="323">
        <f t="shared" ref="P5:P10" si="1">K5+N5</f>
        <v>125</v>
      </c>
      <c r="Q5" s="323"/>
      <c r="R5" s="343"/>
      <c r="S5" s="549" t="s">
        <v>163</v>
      </c>
      <c r="T5" s="550"/>
    </row>
    <row r="6" spans="1:20" s="1" customFormat="1" ht="15.75">
      <c r="A6" s="863"/>
      <c r="B6" s="548">
        <v>2</v>
      </c>
      <c r="C6" s="549" t="s">
        <v>335</v>
      </c>
      <c r="D6" s="552"/>
      <c r="E6" s="550"/>
      <c r="F6" s="122">
        <v>1989</v>
      </c>
      <c r="G6" s="44" t="s">
        <v>61</v>
      </c>
      <c r="H6" s="332" t="s">
        <v>327</v>
      </c>
      <c r="I6" s="332"/>
      <c r="J6" s="322">
        <v>62.9</v>
      </c>
      <c r="K6" s="323">
        <v>155</v>
      </c>
      <c r="L6" s="323"/>
      <c r="M6" s="323"/>
      <c r="N6" s="323">
        <f t="shared" si="0"/>
        <v>0</v>
      </c>
      <c r="O6" s="323"/>
      <c r="P6" s="323">
        <f t="shared" si="1"/>
        <v>155</v>
      </c>
      <c r="Q6" s="323"/>
      <c r="R6" s="343"/>
      <c r="S6" s="549" t="s">
        <v>326</v>
      </c>
      <c r="T6" s="550"/>
    </row>
    <row r="7" spans="1:20" s="1" customFormat="1" ht="15" customHeight="1">
      <c r="A7" s="863"/>
      <c r="B7" s="548">
        <v>3</v>
      </c>
      <c r="C7" s="554" t="s">
        <v>195</v>
      </c>
      <c r="D7" s="552"/>
      <c r="E7" s="715"/>
      <c r="F7" s="688">
        <v>1999</v>
      </c>
      <c r="G7" s="688" t="s">
        <v>51</v>
      </c>
      <c r="H7" s="445" t="s">
        <v>191</v>
      </c>
      <c r="I7" s="344"/>
      <c r="J7" s="37">
        <v>62.9</v>
      </c>
      <c r="K7" s="323">
        <v>166</v>
      </c>
      <c r="L7" s="323"/>
      <c r="M7" s="323"/>
      <c r="N7" s="323">
        <f t="shared" si="0"/>
        <v>0</v>
      </c>
      <c r="O7" s="323"/>
      <c r="P7" s="323">
        <f t="shared" si="1"/>
        <v>166</v>
      </c>
      <c r="Q7" s="323"/>
      <c r="R7" s="343"/>
      <c r="S7" s="551" t="s">
        <v>190</v>
      </c>
      <c r="T7" s="550"/>
    </row>
    <row r="8" spans="1:20" s="1" customFormat="1" ht="15.75">
      <c r="A8" s="863"/>
      <c r="B8" s="548">
        <v>4</v>
      </c>
      <c r="C8" s="549" t="s">
        <v>408</v>
      </c>
      <c r="D8" s="552"/>
      <c r="E8" s="547"/>
      <c r="F8" s="314">
        <v>1985</v>
      </c>
      <c r="G8" s="689" t="s">
        <v>69</v>
      </c>
      <c r="H8" s="504" t="s">
        <v>394</v>
      </c>
      <c r="I8" s="332"/>
      <c r="J8" s="322">
        <v>63</v>
      </c>
      <c r="K8" s="323">
        <v>155</v>
      </c>
      <c r="L8" s="323"/>
      <c r="M8" s="323"/>
      <c r="N8" s="323">
        <f t="shared" si="0"/>
        <v>0</v>
      </c>
      <c r="O8" s="323"/>
      <c r="P8" s="323">
        <f t="shared" si="1"/>
        <v>155</v>
      </c>
      <c r="Q8" s="323"/>
      <c r="R8" s="343"/>
      <c r="S8" s="549" t="s">
        <v>409</v>
      </c>
      <c r="T8" s="550"/>
    </row>
    <row r="9" spans="1:20" s="1" customFormat="1" ht="15.75">
      <c r="A9" s="863"/>
      <c r="B9" s="548">
        <v>5</v>
      </c>
      <c r="C9" s="549" t="s">
        <v>413</v>
      </c>
      <c r="D9" s="552"/>
      <c r="E9" s="716"/>
      <c r="F9" s="353">
        <v>1993</v>
      </c>
      <c r="G9" s="353" t="s">
        <v>61</v>
      </c>
      <c r="H9" s="420" t="s">
        <v>394</v>
      </c>
      <c r="I9" s="332"/>
      <c r="J9" s="322">
        <v>63</v>
      </c>
      <c r="K9" s="323">
        <v>145</v>
      </c>
      <c r="L9" s="323"/>
      <c r="M9" s="323"/>
      <c r="N9" s="323">
        <f t="shared" si="0"/>
        <v>0</v>
      </c>
      <c r="O9" s="323"/>
      <c r="P9" s="323">
        <f t="shared" si="1"/>
        <v>145</v>
      </c>
      <c r="Q9" s="323"/>
      <c r="R9" s="343"/>
      <c r="S9" s="549" t="s">
        <v>395</v>
      </c>
      <c r="T9" s="550"/>
    </row>
    <row r="10" spans="1:20" s="1" customFormat="1" ht="15.75">
      <c r="A10" s="864"/>
      <c r="B10" s="548">
        <v>6</v>
      </c>
      <c r="C10" s="549" t="s">
        <v>169</v>
      </c>
      <c r="D10" s="552"/>
      <c r="E10" s="550"/>
      <c r="F10" s="122">
        <v>1995</v>
      </c>
      <c r="G10" s="44">
        <v>1</v>
      </c>
      <c r="H10" s="312" t="s">
        <v>186</v>
      </c>
      <c r="I10" s="332" t="s">
        <v>144</v>
      </c>
      <c r="J10" s="322">
        <v>62.05</v>
      </c>
      <c r="K10" s="323">
        <v>110</v>
      </c>
      <c r="L10" s="323"/>
      <c r="M10" s="323"/>
      <c r="N10" s="323">
        <f t="shared" si="0"/>
        <v>0</v>
      </c>
      <c r="O10" s="323"/>
      <c r="P10" s="323">
        <f t="shared" si="1"/>
        <v>110</v>
      </c>
      <c r="Q10" s="323"/>
      <c r="R10" s="343"/>
      <c r="S10" s="549" t="s">
        <v>187</v>
      </c>
      <c r="T10" s="550"/>
    </row>
    <row r="13" spans="1:20" s="1" customFormat="1" ht="16.5" customHeight="1">
      <c r="A13" s="862">
        <v>2</v>
      </c>
      <c r="B13" s="548">
        <v>1</v>
      </c>
      <c r="C13" s="923" t="s">
        <v>196</v>
      </c>
      <c r="D13" s="924"/>
      <c r="E13" s="925"/>
      <c r="F13" s="335">
        <v>1995</v>
      </c>
      <c r="G13" s="335" t="s">
        <v>61</v>
      </c>
      <c r="H13" s="504" t="s">
        <v>191</v>
      </c>
      <c r="I13" s="330"/>
      <c r="J13" s="30">
        <v>67.55</v>
      </c>
      <c r="K13" s="49">
        <v>135</v>
      </c>
      <c r="L13" s="49"/>
      <c r="M13" s="49"/>
      <c r="N13" s="49">
        <f t="shared" ref="N13:N18" si="2">M13/2</f>
        <v>0</v>
      </c>
      <c r="O13" s="49"/>
      <c r="P13" s="49">
        <f t="shared" ref="P13:P18" si="3">K13+N13</f>
        <v>135</v>
      </c>
      <c r="Q13" s="49"/>
      <c r="R13" s="107"/>
      <c r="S13" s="545" t="s">
        <v>190</v>
      </c>
      <c r="T13" s="556"/>
    </row>
    <row r="14" spans="1:20" s="1" customFormat="1" ht="15.75">
      <c r="A14" s="863"/>
      <c r="B14" s="548">
        <v>2</v>
      </c>
      <c r="C14" s="557" t="s">
        <v>269</v>
      </c>
      <c r="D14" s="558"/>
      <c r="E14" s="558"/>
      <c r="F14" s="335">
        <v>1979</v>
      </c>
      <c r="G14" s="335" t="s">
        <v>61</v>
      </c>
      <c r="H14" s="345" t="s">
        <v>266</v>
      </c>
      <c r="I14" s="317" t="s">
        <v>144</v>
      </c>
      <c r="J14" s="37">
        <v>67.599999999999994</v>
      </c>
      <c r="K14" s="49">
        <v>165</v>
      </c>
      <c r="L14" s="49"/>
      <c r="M14" s="49"/>
      <c r="N14" s="49">
        <f t="shared" si="2"/>
        <v>0</v>
      </c>
      <c r="O14" s="49"/>
      <c r="P14" s="49">
        <f t="shared" si="3"/>
        <v>165</v>
      </c>
      <c r="Q14" s="49"/>
      <c r="R14" s="107"/>
      <c r="S14" s="555" t="s">
        <v>270</v>
      </c>
      <c r="T14" s="556"/>
    </row>
    <row r="15" spans="1:20" s="1" customFormat="1" ht="15.75">
      <c r="A15" s="863"/>
      <c r="B15" s="548">
        <v>3</v>
      </c>
      <c r="C15" s="555" t="s">
        <v>410</v>
      </c>
      <c r="D15" s="563"/>
      <c r="E15" s="563"/>
      <c r="F15" s="335">
        <v>1992</v>
      </c>
      <c r="G15" s="335" t="s">
        <v>69</v>
      </c>
      <c r="H15" s="605" t="s">
        <v>394</v>
      </c>
      <c r="I15" s="50"/>
      <c r="J15" s="106">
        <v>67.8</v>
      </c>
      <c r="K15" s="49">
        <v>185</v>
      </c>
      <c r="L15" s="49"/>
      <c r="M15" s="49"/>
      <c r="N15" s="49">
        <f t="shared" si="2"/>
        <v>0</v>
      </c>
      <c r="O15" s="49"/>
      <c r="P15" s="49">
        <f t="shared" si="3"/>
        <v>185</v>
      </c>
      <c r="Q15" s="49"/>
      <c r="R15" s="107"/>
      <c r="S15" s="555" t="s">
        <v>409</v>
      </c>
      <c r="T15" s="556"/>
    </row>
    <row r="16" spans="1:20" s="1" customFormat="1" ht="15.75">
      <c r="A16" s="863"/>
      <c r="B16" s="548">
        <v>4</v>
      </c>
      <c r="C16" s="555" t="s">
        <v>411</v>
      </c>
      <c r="D16" s="543"/>
      <c r="E16" s="543"/>
      <c r="F16" s="335">
        <v>1980</v>
      </c>
      <c r="G16" s="335" t="s">
        <v>69</v>
      </c>
      <c r="H16" s="605" t="s">
        <v>394</v>
      </c>
      <c r="I16" s="50"/>
      <c r="J16" s="106">
        <v>67.900000000000006</v>
      </c>
      <c r="K16" s="49">
        <v>175</v>
      </c>
      <c r="L16" s="49"/>
      <c r="M16" s="49"/>
      <c r="N16" s="49">
        <f t="shared" si="2"/>
        <v>0</v>
      </c>
      <c r="O16" s="49"/>
      <c r="P16" s="49">
        <f t="shared" si="3"/>
        <v>175</v>
      </c>
      <c r="Q16" s="49"/>
      <c r="R16" s="107"/>
      <c r="S16" s="555" t="s">
        <v>412</v>
      </c>
      <c r="T16" s="556"/>
    </row>
    <row r="17" spans="1:20" s="1" customFormat="1" ht="16.5" customHeight="1">
      <c r="A17" s="863"/>
      <c r="B17" s="548">
        <v>5</v>
      </c>
      <c r="C17" s="585" t="s">
        <v>301</v>
      </c>
      <c r="D17" s="586"/>
      <c r="E17" s="586"/>
      <c r="F17" s="335">
        <v>1984</v>
      </c>
      <c r="G17" s="335" t="s">
        <v>61</v>
      </c>
      <c r="H17" s="355" t="s">
        <v>302</v>
      </c>
      <c r="I17" s="332"/>
      <c r="J17" s="322">
        <v>66.95</v>
      </c>
      <c r="K17" s="49">
        <v>156.5</v>
      </c>
      <c r="L17" s="49"/>
      <c r="M17" s="49"/>
      <c r="N17" s="49">
        <f t="shared" si="2"/>
        <v>0</v>
      </c>
      <c r="O17" s="49"/>
      <c r="P17" s="49">
        <f t="shared" si="3"/>
        <v>156.5</v>
      </c>
      <c r="Q17" s="49"/>
      <c r="R17" s="107"/>
      <c r="S17" s="555" t="s">
        <v>179</v>
      </c>
      <c r="T17" s="556"/>
    </row>
    <row r="18" spans="1:20" s="1" customFormat="1" ht="15.75">
      <c r="A18" s="864"/>
      <c r="B18" s="548">
        <v>6</v>
      </c>
      <c r="C18" s="559" t="s">
        <v>414</v>
      </c>
      <c r="D18" s="547"/>
      <c r="E18" s="547"/>
      <c r="F18" s="335">
        <v>1986</v>
      </c>
      <c r="G18" s="335" t="s">
        <v>61</v>
      </c>
      <c r="H18" s="504" t="s">
        <v>394</v>
      </c>
      <c r="I18" s="361"/>
      <c r="J18" s="106">
        <v>67.95</v>
      </c>
      <c r="K18" s="49">
        <v>130</v>
      </c>
      <c r="L18" s="49"/>
      <c r="M18" s="49"/>
      <c r="N18" s="49">
        <f t="shared" si="2"/>
        <v>0</v>
      </c>
      <c r="O18" s="49"/>
      <c r="P18" s="49">
        <f t="shared" si="3"/>
        <v>130</v>
      </c>
      <c r="Q18" s="49"/>
      <c r="R18" s="107"/>
      <c r="S18" s="555" t="s">
        <v>395</v>
      </c>
      <c r="T18" s="556"/>
    </row>
    <row r="21" spans="1:20" s="1" customFormat="1" ht="15.75">
      <c r="A21" s="862">
        <v>3</v>
      </c>
      <c r="B21" s="548">
        <v>1</v>
      </c>
      <c r="C21" s="394" t="s">
        <v>204</v>
      </c>
      <c r="D21" s="595"/>
      <c r="E21" s="596"/>
      <c r="F21" s="335">
        <v>1990</v>
      </c>
      <c r="G21" s="335" t="s">
        <v>61</v>
      </c>
      <c r="H21" s="605" t="s">
        <v>202</v>
      </c>
      <c r="I21" s="344"/>
      <c r="J21" s="384">
        <v>71.349999999999994</v>
      </c>
      <c r="K21" s="47">
        <v>155</v>
      </c>
      <c r="L21" s="47"/>
      <c r="M21" s="47"/>
      <c r="N21" s="47">
        <f t="shared" ref="N21:N26" si="4">M21/2</f>
        <v>0</v>
      </c>
      <c r="O21" s="47"/>
      <c r="P21" s="47">
        <f t="shared" ref="P21:P26" si="5">K21+N21</f>
        <v>155</v>
      </c>
      <c r="Q21" s="47"/>
      <c r="R21" s="363"/>
      <c r="S21" s="566" t="s">
        <v>203</v>
      </c>
      <c r="T21" s="568"/>
    </row>
    <row r="22" spans="1:20" s="1" customFormat="1" ht="15.75">
      <c r="A22" s="863"/>
      <c r="B22" s="548">
        <v>2</v>
      </c>
      <c r="C22" s="535" t="s">
        <v>258</v>
      </c>
      <c r="D22" s="536"/>
      <c r="E22" s="537"/>
      <c r="F22" s="338">
        <v>1989</v>
      </c>
      <c r="G22" s="335" t="s">
        <v>61</v>
      </c>
      <c r="H22" s="366" t="s">
        <v>255</v>
      </c>
      <c r="I22" s="717" t="s">
        <v>256</v>
      </c>
      <c r="J22" s="362">
        <v>73</v>
      </c>
      <c r="K22" s="47">
        <v>165</v>
      </c>
      <c r="L22" s="47"/>
      <c r="M22" s="47"/>
      <c r="N22" s="47">
        <f t="shared" si="4"/>
        <v>0</v>
      </c>
      <c r="O22" s="47"/>
      <c r="P22" s="47">
        <f t="shared" si="5"/>
        <v>165</v>
      </c>
      <c r="Q22" s="47"/>
      <c r="R22" s="363"/>
      <c r="S22" s="566" t="s">
        <v>257</v>
      </c>
      <c r="T22" s="568"/>
    </row>
    <row r="23" spans="1:20" s="1" customFormat="1" ht="15.75">
      <c r="A23" s="863"/>
      <c r="B23" s="548">
        <v>3</v>
      </c>
      <c r="C23" s="394" t="s">
        <v>240</v>
      </c>
      <c r="D23" s="595"/>
      <c r="E23" s="596"/>
      <c r="F23" s="337">
        <v>1983</v>
      </c>
      <c r="G23" s="338" t="s">
        <v>69</v>
      </c>
      <c r="H23" s="366" t="s">
        <v>241</v>
      </c>
      <c r="I23" s="329" t="s">
        <v>128</v>
      </c>
      <c r="J23" s="362">
        <v>73</v>
      </c>
      <c r="K23" s="47">
        <v>207.5</v>
      </c>
      <c r="L23" s="47"/>
      <c r="M23" s="47"/>
      <c r="N23" s="47">
        <f t="shared" si="4"/>
        <v>0</v>
      </c>
      <c r="O23" s="47"/>
      <c r="P23" s="47">
        <f t="shared" si="5"/>
        <v>207.5</v>
      </c>
      <c r="Q23" s="47"/>
      <c r="R23" s="363"/>
      <c r="S23" s="566" t="s">
        <v>242</v>
      </c>
      <c r="T23" s="568"/>
    </row>
    <row r="24" spans="1:20" s="1" customFormat="1" ht="15.75" customHeight="1">
      <c r="A24" s="863"/>
      <c r="B24" s="548">
        <v>4</v>
      </c>
      <c r="C24" s="394" t="s">
        <v>379</v>
      </c>
      <c r="D24" s="595"/>
      <c r="E24" s="596"/>
      <c r="F24" s="335">
        <v>1991</v>
      </c>
      <c r="G24" s="335" t="s">
        <v>61</v>
      </c>
      <c r="H24" s="366" t="s">
        <v>373</v>
      </c>
      <c r="I24" s="329"/>
      <c r="J24" s="362">
        <v>72.849999999999994</v>
      </c>
      <c r="K24" s="47">
        <v>195</v>
      </c>
      <c r="L24" s="47"/>
      <c r="M24" s="47"/>
      <c r="N24" s="47">
        <f t="shared" si="4"/>
        <v>0</v>
      </c>
      <c r="O24" s="47"/>
      <c r="P24" s="47">
        <f t="shared" si="5"/>
        <v>195</v>
      </c>
      <c r="Q24" s="47"/>
      <c r="R24" s="363"/>
      <c r="S24" s="566" t="s">
        <v>374</v>
      </c>
      <c r="T24" s="568"/>
    </row>
    <row r="25" spans="1:20" s="1" customFormat="1" ht="18" customHeight="1">
      <c r="A25" s="863"/>
      <c r="B25" s="548">
        <v>5</v>
      </c>
      <c r="C25" s="394" t="s">
        <v>318</v>
      </c>
      <c r="D25" s="595"/>
      <c r="E25" s="596"/>
      <c r="F25" s="335">
        <v>1991</v>
      </c>
      <c r="G25" s="335" t="s">
        <v>61</v>
      </c>
      <c r="H25" s="605" t="s">
        <v>316</v>
      </c>
      <c r="I25" s="623" t="s">
        <v>317</v>
      </c>
      <c r="J25" s="369">
        <v>72.95</v>
      </c>
      <c r="K25" s="47">
        <v>157</v>
      </c>
      <c r="L25" s="47"/>
      <c r="M25" s="47"/>
      <c r="N25" s="47">
        <f t="shared" si="4"/>
        <v>0</v>
      </c>
      <c r="O25" s="47"/>
      <c r="P25" s="47">
        <f t="shared" si="5"/>
        <v>157</v>
      </c>
      <c r="Q25" s="47"/>
      <c r="R25" s="363"/>
      <c r="S25" s="566" t="s">
        <v>319</v>
      </c>
      <c r="T25" s="568"/>
    </row>
    <row r="26" spans="1:20" s="1" customFormat="1" ht="15.75">
      <c r="A26" s="864"/>
      <c r="B26" s="548">
        <v>6</v>
      </c>
      <c r="C26" s="587" t="s">
        <v>275</v>
      </c>
      <c r="D26" s="588"/>
      <c r="E26" s="589"/>
      <c r="F26" s="335">
        <v>1989</v>
      </c>
      <c r="G26" s="335" t="s">
        <v>61</v>
      </c>
      <c r="H26" s="329" t="s">
        <v>266</v>
      </c>
      <c r="I26" s="365" t="s">
        <v>276</v>
      </c>
      <c r="J26" s="362">
        <v>72.849999999999994</v>
      </c>
      <c r="K26" s="47">
        <v>140</v>
      </c>
      <c r="L26" s="47"/>
      <c r="M26" s="47"/>
      <c r="N26" s="47">
        <f t="shared" si="4"/>
        <v>0</v>
      </c>
      <c r="O26" s="47"/>
      <c r="P26" s="47">
        <f t="shared" si="5"/>
        <v>140</v>
      </c>
      <c r="Q26" s="47"/>
      <c r="R26" s="363"/>
      <c r="S26" s="566" t="s">
        <v>277</v>
      </c>
      <c r="T26" s="568"/>
    </row>
    <row r="29" spans="1:20" s="1" customFormat="1" ht="15.75">
      <c r="A29" s="862">
        <v>4</v>
      </c>
      <c r="B29" s="548">
        <v>1</v>
      </c>
      <c r="C29" s="394" t="s">
        <v>325</v>
      </c>
      <c r="D29" s="595"/>
      <c r="E29" s="596"/>
      <c r="F29" s="359">
        <v>1993</v>
      </c>
      <c r="G29" s="359" t="s">
        <v>61</v>
      </c>
      <c r="H29" s="344" t="s">
        <v>327</v>
      </c>
      <c r="I29" s="331"/>
      <c r="J29" s="382">
        <v>76.900000000000006</v>
      </c>
      <c r="K29" s="705">
        <v>158</v>
      </c>
      <c r="L29" s="47"/>
      <c r="M29" s="47"/>
      <c r="N29" s="47">
        <f t="shared" ref="N29:N34" si="6">M29/2</f>
        <v>0</v>
      </c>
      <c r="O29" s="47"/>
      <c r="P29" s="47">
        <f t="shared" ref="P29:P34" si="7">K29+N29</f>
        <v>158</v>
      </c>
      <c r="Q29" s="47"/>
      <c r="R29" s="363"/>
      <c r="S29" s="566" t="s">
        <v>326</v>
      </c>
      <c r="T29" s="568"/>
    </row>
    <row r="30" spans="1:20" s="1" customFormat="1" ht="15.75">
      <c r="A30" s="863"/>
      <c r="B30" s="548">
        <v>2</v>
      </c>
      <c r="C30" s="394" t="s">
        <v>420</v>
      </c>
      <c r="D30" s="595"/>
      <c r="E30" s="596"/>
      <c r="F30" s="352">
        <v>1989</v>
      </c>
      <c r="G30" s="352" t="s">
        <v>61</v>
      </c>
      <c r="H30" s="317" t="s">
        <v>394</v>
      </c>
      <c r="I30" s="23"/>
      <c r="J30" s="718">
        <v>77.75</v>
      </c>
      <c r="K30" s="49">
        <v>181</v>
      </c>
      <c r="L30" s="49"/>
      <c r="M30" s="49"/>
      <c r="N30" s="49">
        <f t="shared" si="6"/>
        <v>0</v>
      </c>
      <c r="O30" s="49"/>
      <c r="P30" s="49">
        <f t="shared" si="7"/>
        <v>181</v>
      </c>
      <c r="Q30" s="49"/>
      <c r="R30" s="107"/>
      <c r="S30" s="541" t="s">
        <v>401</v>
      </c>
      <c r="T30" s="542"/>
    </row>
    <row r="31" spans="1:20" s="1" customFormat="1" ht="15.75">
      <c r="A31" s="863"/>
      <c r="B31" s="548">
        <v>3</v>
      </c>
      <c r="C31" s="394" t="s">
        <v>268</v>
      </c>
      <c r="D31" s="595"/>
      <c r="E31" s="596"/>
      <c r="F31" s="372">
        <v>1992</v>
      </c>
      <c r="G31" s="372" t="s">
        <v>61</v>
      </c>
      <c r="H31" s="23" t="s">
        <v>266</v>
      </c>
      <c r="I31" s="23" t="s">
        <v>144</v>
      </c>
      <c r="J31" s="106">
        <v>77.7</v>
      </c>
      <c r="K31" s="49">
        <v>209</v>
      </c>
      <c r="L31" s="49"/>
      <c r="M31" s="49"/>
      <c r="N31" s="49">
        <f t="shared" si="6"/>
        <v>0</v>
      </c>
      <c r="O31" s="49"/>
      <c r="P31" s="49">
        <f t="shared" si="7"/>
        <v>209</v>
      </c>
      <c r="Q31" s="49"/>
      <c r="R31" s="107"/>
      <c r="S31" s="541" t="s">
        <v>267</v>
      </c>
      <c r="T31" s="542"/>
    </row>
    <row r="32" spans="1:20" s="1" customFormat="1" ht="15.75">
      <c r="A32" s="863"/>
      <c r="B32" s="548">
        <v>4</v>
      </c>
      <c r="C32" s="566" t="s">
        <v>372</v>
      </c>
      <c r="D32" s="567"/>
      <c r="E32" s="501"/>
      <c r="F32" s="335">
        <v>1994</v>
      </c>
      <c r="G32" s="335" t="s">
        <v>61</v>
      </c>
      <c r="H32" s="361" t="s">
        <v>373</v>
      </c>
      <c r="I32" s="50"/>
      <c r="J32" s="106">
        <v>77.900000000000006</v>
      </c>
      <c r="K32" s="49">
        <v>205</v>
      </c>
      <c r="L32" s="49"/>
      <c r="M32" s="49"/>
      <c r="N32" s="49">
        <f t="shared" si="6"/>
        <v>0</v>
      </c>
      <c r="O32" s="49"/>
      <c r="P32" s="49">
        <f t="shared" si="7"/>
        <v>205</v>
      </c>
      <c r="Q32" s="49"/>
      <c r="R32" s="107"/>
      <c r="S32" s="541" t="s">
        <v>374</v>
      </c>
      <c r="T32" s="542"/>
    </row>
    <row r="33" spans="1:20" s="1" customFormat="1" ht="15.75">
      <c r="A33" s="863"/>
      <c r="B33" s="548">
        <v>5</v>
      </c>
      <c r="C33" s="394" t="s">
        <v>340</v>
      </c>
      <c r="D33" s="595"/>
      <c r="E33" s="596"/>
      <c r="F33" s="371">
        <v>1987</v>
      </c>
      <c r="G33" s="371" t="s">
        <v>61</v>
      </c>
      <c r="H33" s="504" t="s">
        <v>337</v>
      </c>
      <c r="I33" s="310" t="s">
        <v>128</v>
      </c>
      <c r="J33" s="322">
        <v>78</v>
      </c>
      <c r="K33" s="320">
        <v>180</v>
      </c>
      <c r="L33" s="49"/>
      <c r="M33" s="49"/>
      <c r="N33" s="49">
        <f t="shared" si="6"/>
        <v>0</v>
      </c>
      <c r="O33" s="49"/>
      <c r="P33" s="49">
        <f t="shared" si="7"/>
        <v>180</v>
      </c>
      <c r="Q33" s="49"/>
      <c r="R33" s="107"/>
      <c r="S33" s="541" t="s">
        <v>341</v>
      </c>
      <c r="T33" s="542"/>
    </row>
    <row r="34" spans="1:20" s="1" customFormat="1" ht="15.75">
      <c r="A34" s="864"/>
      <c r="B34" s="548">
        <v>6</v>
      </c>
      <c r="C34" s="535" t="s">
        <v>259</v>
      </c>
      <c r="D34" s="536"/>
      <c r="E34" s="537"/>
      <c r="F34" s="337">
        <v>1992</v>
      </c>
      <c r="G34" s="335" t="s">
        <v>51</v>
      </c>
      <c r="H34" s="332" t="s">
        <v>255</v>
      </c>
      <c r="I34" s="373" t="s">
        <v>126</v>
      </c>
      <c r="J34" s="106">
        <v>76.400000000000006</v>
      </c>
      <c r="K34" s="49">
        <v>150</v>
      </c>
      <c r="L34" s="49"/>
      <c r="M34" s="49"/>
      <c r="N34" s="49">
        <f t="shared" si="6"/>
        <v>0</v>
      </c>
      <c r="O34" s="49"/>
      <c r="P34" s="49">
        <f t="shared" si="7"/>
        <v>150</v>
      </c>
      <c r="Q34" s="49"/>
      <c r="R34" s="107"/>
      <c r="S34" s="541" t="s">
        <v>260</v>
      </c>
      <c r="T34" s="542"/>
    </row>
  </sheetData>
  <mergeCells count="7">
    <mergeCell ref="A29:A34"/>
    <mergeCell ref="A2:M2"/>
    <mergeCell ref="A3:M3"/>
    <mergeCell ref="A5:A10"/>
    <mergeCell ref="A13:A18"/>
    <mergeCell ref="A21:A26"/>
    <mergeCell ref="C13:E13"/>
  </mergeCells>
  <pageMargins left="0.19685039370078741" right="0.19685039370078741" top="0.74803149606299213" bottom="0.74803149606299213" header="0.31496062992125984" footer="0.31496062992125984"/>
  <pageSetup paperSize="9" scale="63" fitToHeight="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44"/>
  <sheetViews>
    <sheetView showWhiteSpace="0" topLeftCell="A13" zoomScale="110" zoomScaleNormal="110" zoomScaleSheetLayoutView="100" zoomScalePageLayoutView="85" workbookViewId="0">
      <selection activeCell="Q30" sqref="Q30:Q32"/>
    </sheetView>
  </sheetViews>
  <sheetFormatPr defaultRowHeight="12.75"/>
  <cols>
    <col min="1" max="1" width="6.7109375" customWidth="1"/>
    <col min="2" max="2" width="6" customWidth="1"/>
    <col min="3" max="3" width="13.7109375" customWidth="1"/>
    <col min="4" max="4" width="5.570312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6" width="5.85546875" customWidth="1"/>
    <col min="17" max="17" width="7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>
      <c r="A1" s="905" t="s">
        <v>43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19" ht="15.75" customHeight="1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</row>
    <row r="3" spans="1:19" ht="15.75" customHeight="1">
      <c r="A3" s="905" t="s">
        <v>76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</row>
    <row r="4" spans="1:19" ht="15.75" customHeight="1">
      <c r="A4" s="905" t="s">
        <v>84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</row>
    <row r="5" spans="1:19" ht="12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03" t="s">
        <v>68</v>
      </c>
      <c r="R5" s="803"/>
      <c r="S5" s="803"/>
    </row>
    <row r="6" spans="1:19" ht="15.75" customHeight="1">
      <c r="A6" s="804" t="s">
        <v>74</v>
      </c>
      <c r="B6" s="804"/>
      <c r="C6" s="805"/>
      <c r="D6" s="816" t="s">
        <v>49</v>
      </c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909" t="s">
        <v>2</v>
      </c>
      <c r="R6" s="909"/>
      <c r="S6" s="909"/>
    </row>
    <row r="7" spans="1:19" ht="15.75" customHeight="1">
      <c r="A7" s="899" t="s">
        <v>52</v>
      </c>
      <c r="B7" s="900"/>
      <c r="C7" s="901"/>
      <c r="D7" s="902" t="s">
        <v>71</v>
      </c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903"/>
      <c r="Q7" s="899" t="s">
        <v>3</v>
      </c>
      <c r="R7" s="900"/>
      <c r="S7" s="901"/>
    </row>
    <row r="8" spans="1:19" ht="15.75" customHeight="1">
      <c r="A8" s="247" t="s">
        <v>4</v>
      </c>
      <c r="B8" s="247" t="s">
        <v>47</v>
      </c>
      <c r="C8" s="247" t="s">
        <v>85</v>
      </c>
      <c r="D8" s="902" t="s">
        <v>72</v>
      </c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903"/>
      <c r="Q8" s="20" t="s">
        <v>51</v>
      </c>
      <c r="R8" s="20" t="s">
        <v>61</v>
      </c>
      <c r="S8" s="20" t="s">
        <v>69</v>
      </c>
    </row>
    <row r="9" spans="1:19" ht="15.75" customHeight="1">
      <c r="A9" s="306">
        <v>166</v>
      </c>
      <c r="B9" s="306">
        <v>206</v>
      </c>
      <c r="C9" s="302">
        <v>266</v>
      </c>
      <c r="D9" s="902" t="s">
        <v>50</v>
      </c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903"/>
      <c r="Q9" s="299">
        <v>111</v>
      </c>
      <c r="R9" s="299">
        <v>150</v>
      </c>
      <c r="S9" s="299">
        <v>215</v>
      </c>
    </row>
    <row r="10" spans="1:19" ht="15.75" customHeight="1" thickBot="1">
      <c r="A10" s="35"/>
      <c r="B10" s="35"/>
      <c r="C10" s="35"/>
      <c r="D10" s="907" t="s">
        <v>113</v>
      </c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35"/>
      <c r="R10" s="35"/>
      <c r="S10" s="35"/>
    </row>
    <row r="11" spans="1:19" ht="15.75" customHeight="1">
      <c r="A11" s="35"/>
      <c r="B11" s="248" t="s">
        <v>59</v>
      </c>
      <c r="C11" s="264"/>
      <c r="D11" s="253"/>
      <c r="E11" s="249">
        <v>29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35"/>
      <c r="R11" s="35"/>
      <c r="S11" s="35"/>
    </row>
    <row r="12" spans="1:19" ht="15.75" customHeight="1" thickBot="1">
      <c r="A12" s="35"/>
      <c r="B12" s="257" t="s">
        <v>60</v>
      </c>
      <c r="C12" s="265"/>
      <c r="D12" s="254"/>
      <c r="E12" s="252">
        <v>289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35"/>
      <c r="R12" s="35"/>
      <c r="S12" s="35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906" t="s">
        <v>7</v>
      </c>
      <c r="B14" s="798" t="s">
        <v>8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7</v>
      </c>
      <c r="L14" s="904" t="s">
        <v>5</v>
      </c>
      <c r="M14" s="904"/>
      <c r="N14" s="904" t="s">
        <v>7</v>
      </c>
      <c r="O14" s="798" t="s">
        <v>45</v>
      </c>
      <c r="P14" s="798" t="s">
        <v>13</v>
      </c>
      <c r="Q14" s="798" t="s">
        <v>14</v>
      </c>
      <c r="R14" s="798" t="s">
        <v>15</v>
      </c>
      <c r="S14" s="798"/>
    </row>
    <row r="15" spans="1:19" ht="12" customHeight="1">
      <c r="A15" s="906"/>
      <c r="B15" s="813"/>
      <c r="C15" s="813"/>
      <c r="D15" s="813"/>
      <c r="E15" s="813"/>
      <c r="F15" s="813"/>
      <c r="G15" s="813"/>
      <c r="H15" s="814"/>
      <c r="I15" s="798"/>
      <c r="J15" s="798"/>
      <c r="K15" s="798"/>
      <c r="L15" s="22" t="s">
        <v>6</v>
      </c>
      <c r="M15" s="22" t="s">
        <v>16</v>
      </c>
      <c r="N15" s="904"/>
      <c r="O15" s="798"/>
      <c r="P15" s="798"/>
      <c r="Q15" s="798"/>
      <c r="R15" s="798"/>
      <c r="S15" s="798"/>
    </row>
    <row r="16" spans="1:19" s="357" customFormat="1" ht="15.75" customHeight="1">
      <c r="A16" s="662">
        <v>1</v>
      </c>
      <c r="B16" s="519" t="s">
        <v>368</v>
      </c>
      <c r="C16" s="520"/>
      <c r="D16" s="521"/>
      <c r="E16" s="314">
        <v>1976</v>
      </c>
      <c r="F16" s="314" t="s">
        <v>61</v>
      </c>
      <c r="G16" s="45" t="s">
        <v>343</v>
      </c>
      <c r="H16" s="375" t="s">
        <v>128</v>
      </c>
      <c r="I16" s="376">
        <v>83.5</v>
      </c>
      <c r="J16" s="47">
        <v>118</v>
      </c>
      <c r="K16" s="47">
        <v>1</v>
      </c>
      <c r="L16" s="47">
        <v>161</v>
      </c>
      <c r="M16" s="47">
        <f t="shared" ref="M16:M32" si="0">L16/2</f>
        <v>80.5</v>
      </c>
      <c r="N16" s="49">
        <v>4</v>
      </c>
      <c r="O16" s="47">
        <f t="shared" ref="O16:O32" si="1">J16+M16</f>
        <v>198.5</v>
      </c>
      <c r="P16" s="47">
        <v>20</v>
      </c>
      <c r="Q16" s="363" t="s">
        <v>61</v>
      </c>
      <c r="R16" s="655" t="s">
        <v>361</v>
      </c>
      <c r="S16" s="656"/>
    </row>
    <row r="17" spans="1:19" s="357" customFormat="1" ht="15.75" customHeight="1">
      <c r="A17" s="662">
        <f t="shared" ref="A17:A30" si="2">A16+1</f>
        <v>2</v>
      </c>
      <c r="B17" s="519" t="s">
        <v>216</v>
      </c>
      <c r="C17" s="520"/>
      <c r="D17" s="521"/>
      <c r="E17" s="314">
        <v>1982</v>
      </c>
      <c r="F17" s="314" t="s">
        <v>61</v>
      </c>
      <c r="G17" s="45" t="s">
        <v>214</v>
      </c>
      <c r="H17" s="310" t="s">
        <v>215</v>
      </c>
      <c r="I17" s="733">
        <v>84.35</v>
      </c>
      <c r="J17" s="752">
        <v>108</v>
      </c>
      <c r="K17" s="49">
        <v>4</v>
      </c>
      <c r="L17" s="47">
        <v>173</v>
      </c>
      <c r="M17" s="47">
        <f t="shared" si="0"/>
        <v>86.5</v>
      </c>
      <c r="N17" s="47">
        <v>1</v>
      </c>
      <c r="O17" s="47">
        <f t="shared" si="1"/>
        <v>194.5</v>
      </c>
      <c r="P17" s="47">
        <v>18</v>
      </c>
      <c r="Q17" s="363" t="s">
        <v>61</v>
      </c>
      <c r="R17" s="655" t="s">
        <v>217</v>
      </c>
      <c r="S17" s="656"/>
    </row>
    <row r="18" spans="1:19" s="357" customFormat="1" ht="15.75" customHeight="1">
      <c r="A18" s="662">
        <f t="shared" si="2"/>
        <v>3</v>
      </c>
      <c r="B18" s="578" t="s">
        <v>99</v>
      </c>
      <c r="C18" s="579"/>
      <c r="D18" s="581"/>
      <c r="E18" s="337">
        <v>1995</v>
      </c>
      <c r="F18" s="338" t="s">
        <v>61</v>
      </c>
      <c r="G18" s="504" t="s">
        <v>97</v>
      </c>
      <c r="H18" s="374"/>
      <c r="I18" s="583">
        <v>80.75</v>
      </c>
      <c r="J18" s="49">
        <v>105</v>
      </c>
      <c r="K18" s="47">
        <v>5</v>
      </c>
      <c r="L18" s="49">
        <v>172</v>
      </c>
      <c r="M18" s="49">
        <f t="shared" si="0"/>
        <v>86</v>
      </c>
      <c r="N18" s="49">
        <v>2</v>
      </c>
      <c r="O18" s="49">
        <f t="shared" si="1"/>
        <v>191</v>
      </c>
      <c r="P18" s="49">
        <v>16</v>
      </c>
      <c r="Q18" s="107" t="s">
        <v>61</v>
      </c>
      <c r="R18" s="657" t="s">
        <v>100</v>
      </c>
      <c r="S18" s="658"/>
    </row>
    <row r="19" spans="1:19" s="357" customFormat="1" ht="15.75" customHeight="1">
      <c r="A19" s="662">
        <f t="shared" si="2"/>
        <v>4</v>
      </c>
      <c r="B19" s="578" t="s">
        <v>489</v>
      </c>
      <c r="C19" s="579"/>
      <c r="D19" s="581"/>
      <c r="E19" s="335">
        <v>1971</v>
      </c>
      <c r="F19" s="335" t="s">
        <v>69</v>
      </c>
      <c r="G19" s="45" t="s">
        <v>343</v>
      </c>
      <c r="H19" s="330"/>
      <c r="I19" s="106">
        <v>83.4</v>
      </c>
      <c r="J19" s="49">
        <v>117</v>
      </c>
      <c r="K19" s="47">
        <v>3</v>
      </c>
      <c r="L19" s="49">
        <v>140</v>
      </c>
      <c r="M19" s="47">
        <f t="shared" si="0"/>
        <v>70</v>
      </c>
      <c r="N19" s="47">
        <v>5</v>
      </c>
      <c r="O19" s="47">
        <f t="shared" si="1"/>
        <v>187</v>
      </c>
      <c r="P19" s="49">
        <v>15</v>
      </c>
      <c r="Q19" s="107" t="s">
        <v>61</v>
      </c>
      <c r="R19" s="657" t="s">
        <v>351</v>
      </c>
      <c r="S19" s="658"/>
    </row>
    <row r="20" spans="1:19" s="357" customFormat="1" ht="15.75" customHeight="1">
      <c r="A20" s="662">
        <f t="shared" si="2"/>
        <v>5</v>
      </c>
      <c r="B20" s="577" t="s">
        <v>271</v>
      </c>
      <c r="C20" s="458"/>
      <c r="D20" s="580"/>
      <c r="E20" s="335">
        <v>1992</v>
      </c>
      <c r="F20" s="335" t="s">
        <v>61</v>
      </c>
      <c r="G20" s="45" t="s">
        <v>266</v>
      </c>
      <c r="H20" s="326" t="s">
        <v>144</v>
      </c>
      <c r="I20" s="106">
        <v>83.85</v>
      </c>
      <c r="J20" s="49">
        <v>117</v>
      </c>
      <c r="K20" s="49">
        <v>2</v>
      </c>
      <c r="L20" s="49">
        <v>133</v>
      </c>
      <c r="M20" s="49">
        <f t="shared" si="0"/>
        <v>66.5</v>
      </c>
      <c r="N20" s="47">
        <v>7</v>
      </c>
      <c r="O20" s="47">
        <f t="shared" si="1"/>
        <v>183.5</v>
      </c>
      <c r="P20" s="49">
        <v>14</v>
      </c>
      <c r="Q20" s="107" t="s">
        <v>61</v>
      </c>
      <c r="R20" s="657" t="s">
        <v>267</v>
      </c>
      <c r="S20" s="431"/>
    </row>
    <row r="21" spans="1:19" s="357" customFormat="1" ht="15.75" customHeight="1">
      <c r="A21" s="662">
        <f t="shared" si="2"/>
        <v>6</v>
      </c>
      <c r="B21" s="519" t="s">
        <v>424</v>
      </c>
      <c r="C21" s="520"/>
      <c r="D21" s="521"/>
      <c r="E21" s="314">
        <v>1976</v>
      </c>
      <c r="F21" s="314" t="s">
        <v>262</v>
      </c>
      <c r="G21" s="504" t="s">
        <v>394</v>
      </c>
      <c r="H21" s="329"/>
      <c r="I21" s="362">
        <v>82.55</v>
      </c>
      <c r="J21" s="47">
        <v>98</v>
      </c>
      <c r="K21" s="47">
        <v>7</v>
      </c>
      <c r="L21" s="47">
        <v>170</v>
      </c>
      <c r="M21" s="47">
        <f t="shared" si="0"/>
        <v>85</v>
      </c>
      <c r="N21" s="47">
        <v>3</v>
      </c>
      <c r="O21" s="47">
        <f t="shared" si="1"/>
        <v>183</v>
      </c>
      <c r="P21" s="49">
        <v>13</v>
      </c>
      <c r="Q21" s="107" t="s">
        <v>61</v>
      </c>
      <c r="R21" s="517" t="s">
        <v>409</v>
      </c>
      <c r="S21" s="518"/>
    </row>
    <row r="22" spans="1:19" s="357" customFormat="1" ht="15.75" customHeight="1">
      <c r="A22" s="662">
        <f t="shared" si="2"/>
        <v>7</v>
      </c>
      <c r="B22" s="519" t="s">
        <v>246</v>
      </c>
      <c r="C22" s="520"/>
      <c r="D22" s="521"/>
      <c r="E22" s="351">
        <v>1986</v>
      </c>
      <c r="F22" s="359" t="s">
        <v>61</v>
      </c>
      <c r="G22" s="344" t="s">
        <v>241</v>
      </c>
      <c r="H22" s="329" t="s">
        <v>244</v>
      </c>
      <c r="I22" s="362">
        <v>83.05</v>
      </c>
      <c r="J22" s="47">
        <v>99</v>
      </c>
      <c r="K22" s="49">
        <v>6</v>
      </c>
      <c r="L22" s="47">
        <v>102</v>
      </c>
      <c r="M22" s="47">
        <f t="shared" si="0"/>
        <v>51</v>
      </c>
      <c r="N22" s="47">
        <v>11</v>
      </c>
      <c r="O22" s="47">
        <f t="shared" si="1"/>
        <v>150</v>
      </c>
      <c r="P22" s="49">
        <v>12</v>
      </c>
      <c r="Q22" s="107" t="s">
        <v>61</v>
      </c>
      <c r="R22" s="655" t="s">
        <v>179</v>
      </c>
      <c r="S22" s="656"/>
    </row>
    <row r="23" spans="1:19" s="357" customFormat="1" ht="15.75" customHeight="1">
      <c r="A23" s="662">
        <f t="shared" si="2"/>
        <v>8</v>
      </c>
      <c r="B23" s="519" t="s">
        <v>360</v>
      </c>
      <c r="C23" s="520"/>
      <c r="D23" s="521"/>
      <c r="E23" s="314">
        <v>1996</v>
      </c>
      <c r="F23" s="314" t="s">
        <v>61</v>
      </c>
      <c r="G23" s="45" t="s">
        <v>343</v>
      </c>
      <c r="H23" s="375" t="s">
        <v>128</v>
      </c>
      <c r="I23" s="362">
        <v>83.05</v>
      </c>
      <c r="J23" s="47">
        <v>79</v>
      </c>
      <c r="K23" s="49">
        <v>10</v>
      </c>
      <c r="L23" s="47">
        <v>120</v>
      </c>
      <c r="M23" s="47">
        <f t="shared" si="0"/>
        <v>60</v>
      </c>
      <c r="N23" s="47">
        <v>9</v>
      </c>
      <c r="O23" s="47">
        <f t="shared" si="1"/>
        <v>139</v>
      </c>
      <c r="P23" s="49">
        <v>11</v>
      </c>
      <c r="Q23" s="363" t="s">
        <v>51</v>
      </c>
      <c r="R23" s="488" t="s">
        <v>569</v>
      </c>
      <c r="S23" s="622"/>
    </row>
    <row r="24" spans="1:19" s="357" customFormat="1" ht="15.75">
      <c r="A24" s="662">
        <f t="shared" si="2"/>
        <v>9</v>
      </c>
      <c r="B24" s="519" t="s">
        <v>200</v>
      </c>
      <c r="C24" s="520"/>
      <c r="D24" s="521"/>
      <c r="E24" s="314">
        <v>1976</v>
      </c>
      <c r="F24" s="314" t="s">
        <v>51</v>
      </c>
      <c r="G24" s="504" t="s">
        <v>191</v>
      </c>
      <c r="H24" s="329"/>
      <c r="I24" s="362">
        <v>84.85</v>
      </c>
      <c r="J24" s="47">
        <v>60</v>
      </c>
      <c r="K24" s="49">
        <v>14</v>
      </c>
      <c r="L24" s="47">
        <v>140</v>
      </c>
      <c r="M24" s="47">
        <f t="shared" si="0"/>
        <v>70</v>
      </c>
      <c r="N24" s="49">
        <v>6</v>
      </c>
      <c r="O24" s="47">
        <f t="shared" si="1"/>
        <v>130</v>
      </c>
      <c r="P24" s="49">
        <v>10</v>
      </c>
      <c r="Q24" s="363" t="s">
        <v>51</v>
      </c>
      <c r="R24" s="655" t="s">
        <v>190</v>
      </c>
      <c r="S24" s="656"/>
    </row>
    <row r="25" spans="1:19" s="357" customFormat="1" ht="15.75">
      <c r="A25" s="662">
        <f t="shared" si="2"/>
        <v>10</v>
      </c>
      <c r="B25" s="578" t="s">
        <v>490</v>
      </c>
      <c r="C25" s="579"/>
      <c r="D25" s="581"/>
      <c r="E25" s="335">
        <v>1995</v>
      </c>
      <c r="F25" s="335">
        <v>1</v>
      </c>
      <c r="G25" s="504" t="s">
        <v>343</v>
      </c>
      <c r="H25" s="330" t="s">
        <v>128</v>
      </c>
      <c r="I25" s="106">
        <v>83.1</v>
      </c>
      <c r="J25" s="49">
        <v>86</v>
      </c>
      <c r="K25" s="49">
        <v>8</v>
      </c>
      <c r="L25" s="49">
        <v>70</v>
      </c>
      <c r="M25" s="47">
        <f t="shared" si="0"/>
        <v>35</v>
      </c>
      <c r="N25" s="49">
        <v>16</v>
      </c>
      <c r="O25" s="47">
        <f t="shared" si="1"/>
        <v>121</v>
      </c>
      <c r="P25" s="49">
        <v>9</v>
      </c>
      <c r="Q25" s="363" t="s">
        <v>567</v>
      </c>
      <c r="R25" s="657" t="s">
        <v>448</v>
      </c>
      <c r="S25" s="658"/>
    </row>
    <row r="26" spans="1:19" s="357" customFormat="1" ht="15.75">
      <c r="A26" s="662">
        <f t="shared" si="2"/>
        <v>11</v>
      </c>
      <c r="B26" s="519" t="s">
        <v>198</v>
      </c>
      <c r="C26" s="520"/>
      <c r="D26" s="521"/>
      <c r="E26" s="314">
        <v>1988</v>
      </c>
      <c r="F26" s="314" t="s">
        <v>51</v>
      </c>
      <c r="G26" s="504" t="s">
        <v>191</v>
      </c>
      <c r="H26" s="329"/>
      <c r="I26" s="30">
        <v>82.9</v>
      </c>
      <c r="J26" s="47">
        <v>85</v>
      </c>
      <c r="K26" s="47">
        <v>9</v>
      </c>
      <c r="L26" s="47">
        <v>64</v>
      </c>
      <c r="M26" s="47">
        <f t="shared" si="0"/>
        <v>32</v>
      </c>
      <c r="N26" s="47">
        <v>17</v>
      </c>
      <c r="O26" s="47">
        <f t="shared" si="1"/>
        <v>117</v>
      </c>
      <c r="P26" s="49">
        <v>8</v>
      </c>
      <c r="Q26" s="363" t="s">
        <v>51</v>
      </c>
      <c r="R26" s="517" t="s">
        <v>190</v>
      </c>
      <c r="S26" s="518"/>
    </row>
    <row r="27" spans="1:19" s="357" customFormat="1" ht="15.75">
      <c r="A27" s="662">
        <f t="shared" si="2"/>
        <v>12</v>
      </c>
      <c r="B27" s="519" t="s">
        <v>330</v>
      </c>
      <c r="C27" s="520"/>
      <c r="D27" s="521"/>
      <c r="E27" s="351">
        <v>1997</v>
      </c>
      <c r="F27" s="359" t="s">
        <v>51</v>
      </c>
      <c r="G27" s="344" t="s">
        <v>327</v>
      </c>
      <c r="H27" s="329"/>
      <c r="I27" s="362">
        <v>82.05</v>
      </c>
      <c r="J27" s="47">
        <v>75</v>
      </c>
      <c r="K27" s="47">
        <v>11</v>
      </c>
      <c r="L27" s="47">
        <v>82</v>
      </c>
      <c r="M27" s="47">
        <f t="shared" si="0"/>
        <v>41</v>
      </c>
      <c r="N27" s="47">
        <v>13</v>
      </c>
      <c r="O27" s="47">
        <f t="shared" si="1"/>
        <v>116</v>
      </c>
      <c r="P27" s="49">
        <v>7</v>
      </c>
      <c r="Q27" s="363" t="s">
        <v>51</v>
      </c>
      <c r="R27" s="517" t="s">
        <v>326</v>
      </c>
      <c r="S27" s="518"/>
    </row>
    <row r="28" spans="1:19" s="357" customFormat="1" ht="15.75">
      <c r="A28" s="662">
        <f t="shared" si="2"/>
        <v>13</v>
      </c>
      <c r="B28" s="394" t="s">
        <v>95</v>
      </c>
      <c r="C28" s="748"/>
      <c r="D28" s="749"/>
      <c r="E28" s="337">
        <v>1964</v>
      </c>
      <c r="F28" s="338" t="s">
        <v>51</v>
      </c>
      <c r="G28" s="377" t="s">
        <v>91</v>
      </c>
      <c r="H28" s="692"/>
      <c r="I28" s="362">
        <v>84.05</v>
      </c>
      <c r="J28" s="47">
        <v>60</v>
      </c>
      <c r="K28" s="47">
        <v>15</v>
      </c>
      <c r="L28" s="47">
        <v>111</v>
      </c>
      <c r="M28" s="47">
        <f t="shared" si="0"/>
        <v>55.5</v>
      </c>
      <c r="N28" s="49">
        <v>10</v>
      </c>
      <c r="O28" s="47">
        <f t="shared" si="1"/>
        <v>115.5</v>
      </c>
      <c r="P28" s="49">
        <v>6</v>
      </c>
      <c r="Q28" s="363" t="s">
        <v>51</v>
      </c>
      <c r="R28" s="517" t="s">
        <v>357</v>
      </c>
      <c r="S28" s="518"/>
    </row>
    <row r="29" spans="1:19" s="357" customFormat="1" ht="15.75">
      <c r="A29" s="662">
        <f t="shared" si="2"/>
        <v>14</v>
      </c>
      <c r="B29" s="394" t="s">
        <v>247</v>
      </c>
      <c r="C29" s="748"/>
      <c r="D29" s="749"/>
      <c r="E29" s="351">
        <v>1998</v>
      </c>
      <c r="F29" s="359">
        <v>1</v>
      </c>
      <c r="G29" s="344" t="s">
        <v>241</v>
      </c>
      <c r="H29" s="329" t="s">
        <v>244</v>
      </c>
      <c r="I29" s="362">
        <v>86.4</v>
      </c>
      <c r="J29" s="47">
        <v>70</v>
      </c>
      <c r="K29" s="47">
        <v>13</v>
      </c>
      <c r="L29" s="47">
        <v>83</v>
      </c>
      <c r="M29" s="47">
        <f t="shared" si="0"/>
        <v>41.5</v>
      </c>
      <c r="N29" s="49">
        <v>12</v>
      </c>
      <c r="O29" s="47">
        <f t="shared" si="1"/>
        <v>111.5</v>
      </c>
      <c r="P29" s="49">
        <v>5</v>
      </c>
      <c r="Q29" s="363" t="s">
        <v>567</v>
      </c>
      <c r="R29" s="517" t="s">
        <v>248</v>
      </c>
      <c r="S29" s="518"/>
    </row>
    <row r="30" spans="1:19" s="357" customFormat="1" ht="15.75">
      <c r="A30" s="662">
        <f t="shared" si="2"/>
        <v>15</v>
      </c>
      <c r="B30" s="535" t="s">
        <v>205</v>
      </c>
      <c r="C30" s="536"/>
      <c r="D30" s="537"/>
      <c r="E30" s="335">
        <v>1983</v>
      </c>
      <c r="F30" s="335" t="s">
        <v>61</v>
      </c>
      <c r="G30" s="504" t="s">
        <v>202</v>
      </c>
      <c r="H30" s="332"/>
      <c r="I30" s="106">
        <v>84.5</v>
      </c>
      <c r="J30" s="49">
        <v>45</v>
      </c>
      <c r="K30" s="49">
        <v>16</v>
      </c>
      <c r="L30" s="49">
        <v>127</v>
      </c>
      <c r="M30" s="49">
        <f t="shared" si="0"/>
        <v>63.5</v>
      </c>
      <c r="N30" s="49">
        <v>8</v>
      </c>
      <c r="O30" s="49">
        <f t="shared" si="1"/>
        <v>108.5</v>
      </c>
      <c r="P30" s="49">
        <v>4</v>
      </c>
      <c r="Q30" s="107" t="s">
        <v>568</v>
      </c>
      <c r="R30" s="485" t="s">
        <v>203</v>
      </c>
      <c r="S30" s="658"/>
    </row>
    <row r="31" spans="1:19" s="357" customFormat="1" ht="15.75">
      <c r="A31" s="662">
        <v>16</v>
      </c>
      <c r="B31" s="655" t="s">
        <v>422</v>
      </c>
      <c r="C31" s="660"/>
      <c r="D31" s="656"/>
      <c r="E31" s="314">
        <v>1993</v>
      </c>
      <c r="F31" s="314">
        <v>1</v>
      </c>
      <c r="G31" s="326" t="s">
        <v>394</v>
      </c>
      <c r="H31" s="48"/>
      <c r="I31" s="362">
        <v>84.6</v>
      </c>
      <c r="J31" s="47">
        <v>71</v>
      </c>
      <c r="K31" s="49">
        <v>12</v>
      </c>
      <c r="L31" s="47">
        <v>74</v>
      </c>
      <c r="M31" s="47">
        <f t="shared" si="0"/>
        <v>37</v>
      </c>
      <c r="N31" s="47">
        <v>15</v>
      </c>
      <c r="O31" s="47">
        <f t="shared" si="1"/>
        <v>108</v>
      </c>
      <c r="P31" s="49">
        <v>3</v>
      </c>
      <c r="Q31" s="363" t="s">
        <v>568</v>
      </c>
      <c r="R31" s="655" t="s">
        <v>401</v>
      </c>
      <c r="S31" s="656"/>
    </row>
    <row r="32" spans="1:19" s="357" customFormat="1" ht="15.75">
      <c r="A32" s="662">
        <v>17</v>
      </c>
      <c r="B32" s="778" t="s">
        <v>239</v>
      </c>
      <c r="C32" s="520"/>
      <c r="D32" s="779"/>
      <c r="E32" s="663">
        <v>1996</v>
      </c>
      <c r="F32" s="663">
        <v>1</v>
      </c>
      <c r="G32" s="664" t="s">
        <v>227</v>
      </c>
      <c r="H32" s="665" t="s">
        <v>235</v>
      </c>
      <c r="I32" s="362">
        <v>85</v>
      </c>
      <c r="J32" s="47">
        <v>28</v>
      </c>
      <c r="K32" s="47">
        <v>17</v>
      </c>
      <c r="L32" s="47">
        <v>82</v>
      </c>
      <c r="M32" s="47">
        <f t="shared" si="0"/>
        <v>41</v>
      </c>
      <c r="N32" s="49">
        <v>14</v>
      </c>
      <c r="O32" s="47">
        <f t="shared" si="1"/>
        <v>69</v>
      </c>
      <c r="P32" s="49">
        <v>2</v>
      </c>
      <c r="Q32" s="363" t="s">
        <v>568</v>
      </c>
      <c r="R32" s="655" t="s">
        <v>238</v>
      </c>
      <c r="S32" s="656"/>
    </row>
    <row r="33" spans="1:20" s="357" customFormat="1" ht="15.75">
      <c r="A33" s="777"/>
      <c r="B33" s="774"/>
      <c r="C33" s="775"/>
      <c r="D33" s="775"/>
      <c r="E33" s="776"/>
      <c r="F33" s="776"/>
      <c r="G33" s="364"/>
      <c r="H33" s="691"/>
      <c r="I33" s="369"/>
      <c r="J33" s="751"/>
      <c r="K33" s="751"/>
      <c r="L33" s="751"/>
      <c r="M33" s="751"/>
      <c r="N33" s="41"/>
      <c r="O33" s="751"/>
      <c r="P33" s="41"/>
      <c r="Q33" s="674"/>
      <c r="R33" s="774"/>
      <c r="S33" s="775"/>
    </row>
    <row r="34" spans="1:20" s="775" customFormat="1" ht="15.75">
      <c r="A34" s="777"/>
      <c r="B34" s="774"/>
      <c r="E34" s="776"/>
      <c r="F34" s="776"/>
      <c r="G34" s="364"/>
      <c r="H34" s="691"/>
      <c r="I34" s="369"/>
      <c r="J34" s="751"/>
      <c r="K34" s="751"/>
      <c r="L34" s="751"/>
      <c r="M34" s="751"/>
      <c r="N34" s="41"/>
      <c r="O34" s="751"/>
      <c r="P34" s="41"/>
      <c r="Q34" s="674"/>
      <c r="R34" s="774"/>
    </row>
    <row r="35" spans="1:20" ht="13.5">
      <c r="A35" s="259" t="s">
        <v>31</v>
      </c>
      <c r="B35" s="21"/>
      <c r="C35" s="21"/>
      <c r="D35" s="255" t="s">
        <v>62</v>
      </c>
      <c r="G35" s="1"/>
      <c r="H35" s="1"/>
      <c r="I35" s="260" t="s">
        <v>57</v>
      </c>
      <c r="J35" s="21"/>
      <c r="K35" s="753"/>
      <c r="L35" s="255"/>
      <c r="N35" s="829" t="s">
        <v>484</v>
      </c>
      <c r="O35" s="829"/>
      <c r="P35" s="829"/>
      <c r="Q35" s="829"/>
      <c r="R35" s="829"/>
    </row>
    <row r="36" spans="1:20" ht="13.5">
      <c r="A36" s="260"/>
      <c r="B36" s="753"/>
      <c r="C36" s="753"/>
      <c r="D36" s="21"/>
      <c r="E36" s="21"/>
      <c r="F36" s="21"/>
      <c r="G36" s="21"/>
      <c r="H36" s="21"/>
      <c r="I36" s="260"/>
      <c r="J36" s="21"/>
      <c r="K36" s="753"/>
      <c r="L36" s="256"/>
    </row>
    <row r="37" spans="1:20" ht="13.5">
      <c r="A37" s="260" t="s">
        <v>30</v>
      </c>
      <c r="B37" s="753"/>
      <c r="C37" s="753"/>
      <c r="D37" s="255" t="s">
        <v>75</v>
      </c>
      <c r="G37" s="1"/>
      <c r="H37" s="1"/>
      <c r="I37" s="260" t="s">
        <v>55</v>
      </c>
      <c r="J37" s="21"/>
      <c r="K37" s="753"/>
      <c r="L37" s="255"/>
      <c r="O37" s="829" t="s">
        <v>510</v>
      </c>
      <c r="P37" s="829"/>
      <c r="Q37" s="829"/>
      <c r="R37" s="829"/>
      <c r="S37" s="829"/>
    </row>
    <row r="38" spans="1:20" ht="15.75">
      <c r="B38" s="1"/>
      <c r="J38" s="42"/>
      <c r="K38" s="1"/>
      <c r="L38" s="1"/>
      <c r="M38" s="42"/>
      <c r="N38" s="42"/>
      <c r="P38" s="42"/>
      <c r="Q38" s="42"/>
      <c r="R38" s="43"/>
      <c r="S38" s="21"/>
    </row>
    <row r="39" spans="1:20" ht="15.75">
      <c r="J39" s="42"/>
      <c r="K39" s="42"/>
      <c r="L39" s="42"/>
      <c r="M39" s="42"/>
      <c r="N39" s="42"/>
      <c r="O39" s="42"/>
      <c r="P39" s="42"/>
      <c r="Q39" s="42"/>
      <c r="R39" s="43"/>
      <c r="S39" s="21"/>
    </row>
    <row r="40" spans="1:20" ht="15.75">
      <c r="J40" s="42"/>
      <c r="K40" s="1"/>
      <c r="L40" s="1"/>
      <c r="M40" s="42"/>
      <c r="N40" s="42"/>
      <c r="P40" s="42"/>
      <c r="Q40" s="42"/>
      <c r="R40" s="43"/>
      <c r="S40" s="21"/>
    </row>
    <row r="42" spans="1:20" ht="15">
      <c r="T42" s="16"/>
    </row>
    <row r="43" spans="1:20" ht="15">
      <c r="T43" s="16"/>
    </row>
    <row r="44" spans="1:20" ht="15">
      <c r="T44" s="16"/>
    </row>
  </sheetData>
  <sheetProtection selectLockedCells="1" selectUnlockedCells="1"/>
  <sortState ref="B16:S32">
    <sortCondition descending="1" ref="O16:O32"/>
  </sortState>
  <mergeCells count="32">
    <mergeCell ref="A14:A15"/>
    <mergeCell ref="B14:D15"/>
    <mergeCell ref="E14:E15"/>
    <mergeCell ref="Q14:Q15"/>
    <mergeCell ref="R14:S15"/>
    <mergeCell ref="A1:S1"/>
    <mergeCell ref="A2:S2"/>
    <mergeCell ref="A3:S3"/>
    <mergeCell ref="A4:S4"/>
    <mergeCell ref="Q7:S7"/>
    <mergeCell ref="A5:C5"/>
    <mergeCell ref="Q5:S5"/>
    <mergeCell ref="A6:C6"/>
    <mergeCell ref="D6:P6"/>
    <mergeCell ref="Q6:S6"/>
    <mergeCell ref="A7:C7"/>
    <mergeCell ref="D7:P7"/>
    <mergeCell ref="N35:R35"/>
    <mergeCell ref="O37:S37"/>
    <mergeCell ref="D8:P8"/>
    <mergeCell ref="D9:P9"/>
    <mergeCell ref="D10:P10"/>
    <mergeCell ref="G14:G15"/>
    <mergeCell ref="I14:I15"/>
    <mergeCell ref="J14:J15"/>
    <mergeCell ref="K14:K15"/>
    <mergeCell ref="H14:H15"/>
    <mergeCell ref="L14:M14"/>
    <mergeCell ref="F14:F15"/>
    <mergeCell ref="N14:N15"/>
    <mergeCell ref="O14:O15"/>
    <mergeCell ref="P14:P15"/>
  </mergeCells>
  <phoneticPr fontId="1" type="noConversion"/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46"/>
  <sheetViews>
    <sheetView showWhiteSpace="0" view="pageBreakPreview" topLeftCell="A12" zoomScaleNormal="110" zoomScaleSheetLayoutView="100" zoomScalePageLayoutView="85" workbookViewId="0">
      <selection activeCell="Q16" sqref="Q16"/>
    </sheetView>
  </sheetViews>
  <sheetFormatPr defaultRowHeight="12.75"/>
  <cols>
    <col min="1" max="1" width="6.7109375" customWidth="1"/>
    <col min="2" max="2" width="6" customWidth="1"/>
    <col min="3" max="3" width="13.7109375" customWidth="1"/>
    <col min="4" max="4" width="5.570312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6" width="5.85546875" customWidth="1"/>
    <col min="17" max="17" width="7.71093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>
      <c r="A1" s="905" t="s">
        <v>43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19" ht="15.75" customHeight="1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</row>
    <row r="3" spans="1:19" ht="15.75" customHeight="1">
      <c r="A3" s="905" t="s">
        <v>76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</row>
    <row r="4" spans="1:19" ht="15.75" customHeight="1">
      <c r="A4" s="905" t="s">
        <v>84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</row>
    <row r="5" spans="1:19" ht="12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03" t="s">
        <v>68</v>
      </c>
      <c r="R5" s="803"/>
      <c r="S5" s="803"/>
    </row>
    <row r="6" spans="1:19" ht="15.75" customHeight="1">
      <c r="A6" s="804" t="s">
        <v>74</v>
      </c>
      <c r="B6" s="804"/>
      <c r="C6" s="805"/>
      <c r="D6" s="816" t="s">
        <v>49</v>
      </c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909" t="s">
        <v>2</v>
      </c>
      <c r="R6" s="909"/>
      <c r="S6" s="909"/>
    </row>
    <row r="7" spans="1:19" ht="15.75" customHeight="1">
      <c r="A7" s="899" t="s">
        <v>52</v>
      </c>
      <c r="B7" s="900"/>
      <c r="C7" s="901"/>
      <c r="D7" s="902" t="s">
        <v>71</v>
      </c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903"/>
      <c r="Q7" s="899" t="s">
        <v>3</v>
      </c>
      <c r="R7" s="900"/>
      <c r="S7" s="901"/>
    </row>
    <row r="8" spans="1:19" ht="15.75" customHeight="1">
      <c r="A8" s="247" t="s">
        <v>4</v>
      </c>
      <c r="B8" s="247" t="s">
        <v>47</v>
      </c>
      <c r="C8" s="247" t="s">
        <v>85</v>
      </c>
      <c r="D8" s="902" t="s">
        <v>72</v>
      </c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903"/>
      <c r="Q8" s="20" t="s">
        <v>51</v>
      </c>
      <c r="R8" s="20" t="s">
        <v>61</v>
      </c>
      <c r="S8" s="20" t="s">
        <v>69</v>
      </c>
    </row>
    <row r="9" spans="1:19" ht="15.75" customHeight="1">
      <c r="A9" s="307">
        <v>162</v>
      </c>
      <c r="B9" s="306">
        <v>211</v>
      </c>
      <c r="C9" s="304">
        <v>254</v>
      </c>
      <c r="D9" s="902" t="s">
        <v>50</v>
      </c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903"/>
      <c r="Q9" s="299">
        <v>120</v>
      </c>
      <c r="R9" s="299">
        <v>155</v>
      </c>
      <c r="S9" s="299">
        <v>223</v>
      </c>
    </row>
    <row r="10" spans="1:19" ht="15.75" customHeight="1" thickBot="1">
      <c r="A10" s="35"/>
      <c r="B10" s="35"/>
      <c r="C10" s="35"/>
      <c r="D10" s="907" t="s">
        <v>120</v>
      </c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35"/>
      <c r="R10" s="35"/>
      <c r="S10" s="35"/>
    </row>
    <row r="11" spans="1:19" ht="15.75" customHeight="1">
      <c r="A11" s="35"/>
      <c r="B11" s="248" t="s">
        <v>59</v>
      </c>
      <c r="C11" s="264"/>
      <c r="D11" s="253"/>
      <c r="E11" s="249">
        <v>29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35"/>
      <c r="R11" s="35"/>
      <c r="S11" s="35"/>
    </row>
    <row r="12" spans="1:19" ht="15.75" customHeight="1" thickBot="1">
      <c r="A12" s="35"/>
      <c r="B12" s="257" t="s">
        <v>60</v>
      </c>
      <c r="C12" s="265"/>
      <c r="D12" s="254"/>
      <c r="E12" s="252">
        <v>289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35"/>
      <c r="R12" s="35"/>
      <c r="S12" s="35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906" t="s">
        <v>7</v>
      </c>
      <c r="B14" s="798" t="s">
        <v>8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7</v>
      </c>
      <c r="L14" s="904" t="s">
        <v>5</v>
      </c>
      <c r="M14" s="904"/>
      <c r="N14" s="904" t="s">
        <v>7</v>
      </c>
      <c r="O14" s="798" t="s">
        <v>45</v>
      </c>
      <c r="P14" s="798" t="s">
        <v>13</v>
      </c>
      <c r="Q14" s="798" t="s">
        <v>14</v>
      </c>
      <c r="R14" s="798" t="s">
        <v>15</v>
      </c>
      <c r="S14" s="798"/>
    </row>
    <row r="15" spans="1:19" ht="12" customHeight="1">
      <c r="A15" s="906"/>
      <c r="B15" s="798"/>
      <c r="C15" s="798"/>
      <c r="D15" s="798"/>
      <c r="E15" s="813"/>
      <c r="F15" s="813"/>
      <c r="G15" s="798"/>
      <c r="H15" s="814"/>
      <c r="I15" s="798"/>
      <c r="J15" s="798"/>
      <c r="K15" s="798"/>
      <c r="L15" s="22" t="s">
        <v>6</v>
      </c>
      <c r="M15" s="22" t="s">
        <v>16</v>
      </c>
      <c r="N15" s="904"/>
      <c r="O15" s="798"/>
      <c r="P15" s="798"/>
      <c r="Q15" s="798"/>
      <c r="R15" s="798"/>
      <c r="S15" s="798"/>
    </row>
    <row r="16" spans="1:19" ht="15.75" customHeight="1">
      <c r="A16" s="739">
        <v>1</v>
      </c>
      <c r="B16" s="648" t="s">
        <v>199</v>
      </c>
      <c r="C16" s="659"/>
      <c r="D16" s="649"/>
      <c r="E16" s="314">
        <v>1978</v>
      </c>
      <c r="F16" s="314" t="s">
        <v>61</v>
      </c>
      <c r="G16" s="326" t="s">
        <v>191</v>
      </c>
      <c r="H16" s="50"/>
      <c r="I16" s="106">
        <v>91.7</v>
      </c>
      <c r="J16" s="49">
        <v>153</v>
      </c>
      <c r="K16" s="49">
        <v>1</v>
      </c>
      <c r="L16" s="49">
        <v>155</v>
      </c>
      <c r="M16" s="49">
        <f t="shared" ref="M16:M33" si="0">L16/2</f>
        <v>77.5</v>
      </c>
      <c r="N16" s="49">
        <v>3</v>
      </c>
      <c r="O16" s="49">
        <f t="shared" ref="O16:O33" si="1">J16+M16</f>
        <v>230.5</v>
      </c>
      <c r="P16" s="49">
        <v>20</v>
      </c>
      <c r="Q16" s="107" t="s">
        <v>69</v>
      </c>
      <c r="R16" s="657" t="s">
        <v>190</v>
      </c>
      <c r="S16" s="658"/>
    </row>
    <row r="17" spans="1:19" ht="15.75" customHeight="1">
      <c r="A17" s="739">
        <f>A16+1</f>
        <v>2</v>
      </c>
      <c r="B17" s="648" t="s">
        <v>386</v>
      </c>
      <c r="C17" s="659"/>
      <c r="D17" s="649"/>
      <c r="E17" s="314">
        <v>1980</v>
      </c>
      <c r="F17" s="314" t="s">
        <v>61</v>
      </c>
      <c r="G17" s="355" t="s">
        <v>387</v>
      </c>
      <c r="H17" s="50" t="s">
        <v>128</v>
      </c>
      <c r="I17" s="745">
        <v>94.8</v>
      </c>
      <c r="J17" s="49">
        <v>119</v>
      </c>
      <c r="K17" s="49">
        <v>2</v>
      </c>
      <c r="L17" s="49">
        <v>168</v>
      </c>
      <c r="M17" s="49">
        <f t="shared" si="0"/>
        <v>84</v>
      </c>
      <c r="N17" s="49">
        <v>2</v>
      </c>
      <c r="O17" s="49">
        <f t="shared" si="1"/>
        <v>203</v>
      </c>
      <c r="P17" s="49">
        <v>18</v>
      </c>
      <c r="Q17" s="107" t="s">
        <v>61</v>
      </c>
      <c r="R17" s="657" t="s">
        <v>388</v>
      </c>
      <c r="S17" s="658"/>
    </row>
    <row r="18" spans="1:19" ht="15.75" customHeight="1">
      <c r="A18" s="739">
        <f t="shared" ref="A18:A33" si="2">A17+1</f>
        <v>3</v>
      </c>
      <c r="B18" s="746" t="s">
        <v>261</v>
      </c>
      <c r="C18" s="659"/>
      <c r="D18" s="747"/>
      <c r="E18" s="351">
        <v>1981</v>
      </c>
      <c r="F18" s="314" t="s">
        <v>262</v>
      </c>
      <c r="G18" s="330" t="s">
        <v>255</v>
      </c>
      <c r="H18" s="342" t="s">
        <v>256</v>
      </c>
      <c r="I18" s="321">
        <v>92.35</v>
      </c>
      <c r="J18" s="49">
        <v>86</v>
      </c>
      <c r="K18" s="49">
        <v>8</v>
      </c>
      <c r="L18" s="49">
        <v>201</v>
      </c>
      <c r="M18" s="49">
        <f t="shared" si="0"/>
        <v>100.5</v>
      </c>
      <c r="N18" s="49">
        <v>1</v>
      </c>
      <c r="O18" s="49">
        <f t="shared" si="1"/>
        <v>186.5</v>
      </c>
      <c r="P18" s="49">
        <v>16</v>
      </c>
      <c r="Q18" s="107" t="s">
        <v>61</v>
      </c>
      <c r="R18" s="657" t="s">
        <v>257</v>
      </c>
      <c r="S18" s="658"/>
    </row>
    <row r="19" spans="1:19" ht="15.75" customHeight="1">
      <c r="A19" s="739">
        <f t="shared" si="2"/>
        <v>4</v>
      </c>
      <c r="B19" s="655" t="s">
        <v>350</v>
      </c>
      <c r="C19" s="660"/>
      <c r="D19" s="656"/>
      <c r="E19" s="335">
        <v>1996</v>
      </c>
      <c r="F19" s="335" t="s">
        <v>61</v>
      </c>
      <c r="G19" s="326" t="s">
        <v>343</v>
      </c>
      <c r="H19" s="738" t="s">
        <v>128</v>
      </c>
      <c r="I19" s="362">
        <v>90.05</v>
      </c>
      <c r="J19" s="47">
        <v>115</v>
      </c>
      <c r="K19" s="47">
        <v>3</v>
      </c>
      <c r="L19" s="47">
        <v>140</v>
      </c>
      <c r="M19" s="47">
        <f t="shared" si="0"/>
        <v>70</v>
      </c>
      <c r="N19" s="49">
        <v>8</v>
      </c>
      <c r="O19" s="47">
        <f t="shared" si="1"/>
        <v>185</v>
      </c>
      <c r="P19" s="47">
        <v>15</v>
      </c>
      <c r="Q19" s="107" t="s">
        <v>61</v>
      </c>
      <c r="R19" s="655" t="s">
        <v>351</v>
      </c>
      <c r="S19" s="656"/>
    </row>
    <row r="20" spans="1:19" ht="15.75" customHeight="1">
      <c r="A20" s="739">
        <f t="shared" si="2"/>
        <v>5</v>
      </c>
      <c r="B20" s="699" t="s">
        <v>425</v>
      </c>
      <c r="C20" s="659"/>
      <c r="D20" s="700"/>
      <c r="E20" s="314">
        <v>1992</v>
      </c>
      <c r="F20" s="314" t="s">
        <v>61</v>
      </c>
      <c r="G20" s="326" t="s">
        <v>394</v>
      </c>
      <c r="H20" s="126"/>
      <c r="I20" s="106">
        <v>94.5</v>
      </c>
      <c r="J20" s="49">
        <v>102</v>
      </c>
      <c r="K20" s="49">
        <v>4</v>
      </c>
      <c r="L20" s="49">
        <v>150</v>
      </c>
      <c r="M20" s="49">
        <f t="shared" si="0"/>
        <v>75</v>
      </c>
      <c r="N20" s="49">
        <v>4</v>
      </c>
      <c r="O20" s="49">
        <f t="shared" si="1"/>
        <v>177</v>
      </c>
      <c r="P20" s="49">
        <v>14</v>
      </c>
      <c r="Q20" s="107" t="s">
        <v>61</v>
      </c>
      <c r="R20" s="657" t="s">
        <v>404</v>
      </c>
      <c r="S20" s="658"/>
    </row>
    <row r="21" spans="1:19" ht="15.75" customHeight="1">
      <c r="A21" s="739">
        <f t="shared" si="2"/>
        <v>6</v>
      </c>
      <c r="B21" s="648" t="s">
        <v>299</v>
      </c>
      <c r="C21" s="659"/>
      <c r="D21" s="649"/>
      <c r="E21" s="314">
        <v>1993</v>
      </c>
      <c r="F21" s="314" t="s">
        <v>51</v>
      </c>
      <c r="G21" s="330" t="s">
        <v>298</v>
      </c>
      <c r="H21" s="50"/>
      <c r="I21" s="106">
        <v>88.1</v>
      </c>
      <c r="J21" s="49">
        <v>84</v>
      </c>
      <c r="K21" s="49">
        <v>10</v>
      </c>
      <c r="L21" s="49">
        <v>147</v>
      </c>
      <c r="M21" s="49">
        <f t="shared" si="0"/>
        <v>73.5</v>
      </c>
      <c r="N21" s="49">
        <v>7</v>
      </c>
      <c r="O21" s="49">
        <f t="shared" si="1"/>
        <v>157.5</v>
      </c>
      <c r="P21" s="49">
        <v>13</v>
      </c>
      <c r="Q21" s="107" t="s">
        <v>488</v>
      </c>
      <c r="R21" s="657" t="s">
        <v>300</v>
      </c>
      <c r="S21" s="658"/>
    </row>
    <row r="22" spans="1:19" ht="15.75" customHeight="1">
      <c r="A22" s="666">
        <f t="shared" si="2"/>
        <v>7</v>
      </c>
      <c r="B22" s="648" t="s">
        <v>339</v>
      </c>
      <c r="C22" s="659"/>
      <c r="D22" s="649"/>
      <c r="E22" s="339">
        <v>1973</v>
      </c>
      <c r="F22" s="339" t="s">
        <v>51</v>
      </c>
      <c r="G22" s="326" t="s">
        <v>337</v>
      </c>
      <c r="H22" s="455" t="s">
        <v>126</v>
      </c>
      <c r="I22" s="350">
        <v>93.7</v>
      </c>
      <c r="J22" s="49">
        <v>87</v>
      </c>
      <c r="K22" s="49">
        <v>7</v>
      </c>
      <c r="L22" s="49">
        <v>135</v>
      </c>
      <c r="M22" s="49">
        <f t="shared" si="0"/>
        <v>67.5</v>
      </c>
      <c r="N22" s="49">
        <v>9</v>
      </c>
      <c r="O22" s="49">
        <f t="shared" si="1"/>
        <v>154.5</v>
      </c>
      <c r="P22" s="47">
        <v>12</v>
      </c>
      <c r="Q22" s="107" t="s">
        <v>51</v>
      </c>
      <c r="R22" s="657" t="s">
        <v>179</v>
      </c>
      <c r="S22" s="658"/>
    </row>
    <row r="23" spans="1:19" ht="15.75" customHeight="1">
      <c r="A23" s="666">
        <f t="shared" si="2"/>
        <v>8</v>
      </c>
      <c r="B23" s="746" t="s">
        <v>289</v>
      </c>
      <c r="C23" s="659"/>
      <c r="D23" s="747"/>
      <c r="E23" s="335">
        <v>1987</v>
      </c>
      <c r="F23" s="335" t="s">
        <v>51</v>
      </c>
      <c r="G23" s="326" t="s">
        <v>266</v>
      </c>
      <c r="H23" s="23" t="s">
        <v>290</v>
      </c>
      <c r="I23" s="30">
        <v>93.6</v>
      </c>
      <c r="J23" s="49">
        <v>77</v>
      </c>
      <c r="K23" s="49">
        <v>13</v>
      </c>
      <c r="L23" s="49">
        <v>150</v>
      </c>
      <c r="M23" s="49">
        <f t="shared" si="0"/>
        <v>75</v>
      </c>
      <c r="N23" s="49">
        <v>5</v>
      </c>
      <c r="O23" s="49">
        <f t="shared" si="1"/>
        <v>152</v>
      </c>
      <c r="P23" s="49">
        <v>11</v>
      </c>
      <c r="Q23" s="107" t="s">
        <v>51</v>
      </c>
      <c r="R23" s="657" t="s">
        <v>291</v>
      </c>
      <c r="S23" s="658"/>
    </row>
    <row r="24" spans="1:19" ht="15.75" customHeight="1">
      <c r="A24" s="666">
        <f t="shared" si="2"/>
        <v>9</v>
      </c>
      <c r="B24" s="648" t="s">
        <v>332</v>
      </c>
      <c r="C24" s="659"/>
      <c r="D24" s="649"/>
      <c r="E24" s="351">
        <v>1990</v>
      </c>
      <c r="F24" s="359" t="s">
        <v>51</v>
      </c>
      <c r="G24" s="330" t="s">
        <v>327</v>
      </c>
      <c r="H24" s="50"/>
      <c r="I24" s="350">
        <v>88.65</v>
      </c>
      <c r="J24" s="49">
        <v>91</v>
      </c>
      <c r="K24" s="49">
        <v>5</v>
      </c>
      <c r="L24" s="49">
        <v>108</v>
      </c>
      <c r="M24" s="49">
        <f t="shared" si="0"/>
        <v>54</v>
      </c>
      <c r="N24" s="49">
        <v>11</v>
      </c>
      <c r="O24" s="49">
        <f t="shared" si="1"/>
        <v>145</v>
      </c>
      <c r="P24" s="49">
        <v>10</v>
      </c>
      <c r="Q24" s="107" t="s">
        <v>51</v>
      </c>
      <c r="R24" s="657" t="s">
        <v>333</v>
      </c>
      <c r="S24" s="658"/>
    </row>
    <row r="25" spans="1:19" ht="14.25" customHeight="1">
      <c r="A25" s="666">
        <f t="shared" si="2"/>
        <v>10</v>
      </c>
      <c r="B25" s="648" t="s">
        <v>206</v>
      </c>
      <c r="C25" s="659"/>
      <c r="D25" s="649"/>
      <c r="E25" s="314">
        <v>1987</v>
      </c>
      <c r="F25" s="314" t="s">
        <v>61</v>
      </c>
      <c r="G25" s="326" t="s">
        <v>202</v>
      </c>
      <c r="H25" s="48"/>
      <c r="I25" s="30">
        <v>85.6</v>
      </c>
      <c r="J25" s="49">
        <v>80</v>
      </c>
      <c r="K25" s="49">
        <v>11</v>
      </c>
      <c r="L25" s="49">
        <v>119</v>
      </c>
      <c r="M25" s="49">
        <f t="shared" si="0"/>
        <v>59.5</v>
      </c>
      <c r="N25" s="49">
        <v>10</v>
      </c>
      <c r="O25" s="49">
        <f t="shared" si="1"/>
        <v>139.5</v>
      </c>
      <c r="P25" s="47">
        <v>9</v>
      </c>
      <c r="Q25" s="107" t="s">
        <v>51</v>
      </c>
      <c r="R25" s="657" t="s">
        <v>203</v>
      </c>
      <c r="S25" s="658"/>
    </row>
    <row r="26" spans="1:19" ht="15.75" customHeight="1">
      <c r="A26" s="666">
        <f t="shared" si="2"/>
        <v>11</v>
      </c>
      <c r="B26" s="648" t="s">
        <v>328</v>
      </c>
      <c r="C26" s="659"/>
      <c r="D26" s="649"/>
      <c r="E26" s="359">
        <v>1975</v>
      </c>
      <c r="F26" s="359" t="s">
        <v>51</v>
      </c>
      <c r="G26" s="330" t="s">
        <v>327</v>
      </c>
      <c r="H26" s="50"/>
      <c r="I26" s="106">
        <v>89.25</v>
      </c>
      <c r="J26" s="49">
        <v>85</v>
      </c>
      <c r="K26" s="47">
        <v>9</v>
      </c>
      <c r="L26" s="49">
        <v>101</v>
      </c>
      <c r="M26" s="49">
        <f t="shared" si="0"/>
        <v>50.5</v>
      </c>
      <c r="N26" s="49">
        <v>13</v>
      </c>
      <c r="O26" s="49">
        <f t="shared" si="1"/>
        <v>135.5</v>
      </c>
      <c r="P26" s="49">
        <v>8</v>
      </c>
      <c r="Q26" s="107" t="s">
        <v>51</v>
      </c>
      <c r="R26" s="657" t="s">
        <v>326</v>
      </c>
      <c r="S26" s="658"/>
    </row>
    <row r="27" spans="1:19" ht="15.75" customHeight="1">
      <c r="A27" s="666">
        <f t="shared" si="2"/>
        <v>12</v>
      </c>
      <c r="B27" s="648" t="s">
        <v>399</v>
      </c>
      <c r="C27" s="659"/>
      <c r="D27" s="649"/>
      <c r="E27" s="314">
        <v>1990</v>
      </c>
      <c r="F27" s="314" t="s">
        <v>61</v>
      </c>
      <c r="G27" s="326" t="s">
        <v>394</v>
      </c>
      <c r="H27" s="50"/>
      <c r="I27" s="745">
        <v>88.35</v>
      </c>
      <c r="J27" s="49">
        <v>55</v>
      </c>
      <c r="K27" s="49">
        <v>16</v>
      </c>
      <c r="L27" s="49">
        <v>150</v>
      </c>
      <c r="M27" s="49">
        <f t="shared" si="0"/>
        <v>75</v>
      </c>
      <c r="N27" s="49">
        <v>6</v>
      </c>
      <c r="O27" s="49">
        <f t="shared" si="1"/>
        <v>130</v>
      </c>
      <c r="P27" s="49">
        <v>7</v>
      </c>
      <c r="Q27" s="107" t="s">
        <v>51</v>
      </c>
      <c r="R27" s="657" t="s">
        <v>400</v>
      </c>
      <c r="S27" s="658"/>
    </row>
    <row r="28" spans="1:19" ht="15.75">
      <c r="A28" s="666">
        <f t="shared" si="2"/>
        <v>13</v>
      </c>
      <c r="B28" s="648" t="s">
        <v>334</v>
      </c>
      <c r="C28" s="659"/>
      <c r="D28" s="649"/>
      <c r="E28" s="351">
        <v>1996</v>
      </c>
      <c r="F28" s="359" t="s">
        <v>51</v>
      </c>
      <c r="G28" s="330" t="s">
        <v>327</v>
      </c>
      <c r="H28" s="48"/>
      <c r="I28" s="350">
        <v>91.5</v>
      </c>
      <c r="J28" s="49">
        <v>90</v>
      </c>
      <c r="K28" s="47">
        <v>6</v>
      </c>
      <c r="L28" s="49">
        <v>80</v>
      </c>
      <c r="M28" s="49">
        <f t="shared" si="0"/>
        <v>40</v>
      </c>
      <c r="N28" s="49">
        <v>17</v>
      </c>
      <c r="O28" s="49">
        <f t="shared" si="1"/>
        <v>130</v>
      </c>
      <c r="P28" s="47">
        <v>6</v>
      </c>
      <c r="Q28" s="107" t="s">
        <v>51</v>
      </c>
      <c r="R28" s="657" t="s">
        <v>333</v>
      </c>
      <c r="S28" s="658"/>
    </row>
    <row r="29" spans="1:19" ht="15.75">
      <c r="A29" s="666">
        <f t="shared" si="2"/>
        <v>14</v>
      </c>
      <c r="B29" s="648" t="s">
        <v>402</v>
      </c>
      <c r="C29" s="659"/>
      <c r="D29" s="649"/>
      <c r="E29" s="314">
        <v>1995</v>
      </c>
      <c r="F29" s="314" t="s">
        <v>51</v>
      </c>
      <c r="G29" s="326" t="s">
        <v>394</v>
      </c>
      <c r="H29" s="40"/>
      <c r="I29" s="745">
        <v>90.45</v>
      </c>
      <c r="J29" s="49">
        <v>72</v>
      </c>
      <c r="K29" s="49">
        <v>14</v>
      </c>
      <c r="L29" s="49">
        <v>106</v>
      </c>
      <c r="M29" s="49">
        <f t="shared" si="0"/>
        <v>53</v>
      </c>
      <c r="N29" s="49">
        <v>12</v>
      </c>
      <c r="O29" s="49">
        <f t="shared" si="1"/>
        <v>125</v>
      </c>
      <c r="P29" s="49">
        <v>5</v>
      </c>
      <c r="Q29" s="107" t="s">
        <v>51</v>
      </c>
      <c r="R29" s="657" t="s">
        <v>428</v>
      </c>
      <c r="S29" s="658"/>
    </row>
    <row r="30" spans="1:19" ht="15.75">
      <c r="A30" s="666">
        <f t="shared" si="2"/>
        <v>15</v>
      </c>
      <c r="B30" s="746" t="s">
        <v>94</v>
      </c>
      <c r="C30" s="659"/>
      <c r="D30" s="747"/>
      <c r="E30" s="351">
        <v>1984</v>
      </c>
      <c r="F30" s="359">
        <v>1</v>
      </c>
      <c r="G30" s="328" t="s">
        <v>91</v>
      </c>
      <c r="H30" s="261"/>
      <c r="I30" s="106">
        <v>93.1</v>
      </c>
      <c r="J30" s="49">
        <v>80</v>
      </c>
      <c r="K30" s="47">
        <v>12</v>
      </c>
      <c r="L30" s="49">
        <v>81</v>
      </c>
      <c r="M30" s="49">
        <f t="shared" si="0"/>
        <v>40.5</v>
      </c>
      <c r="N30" s="49">
        <v>16</v>
      </c>
      <c r="O30" s="49">
        <f t="shared" si="1"/>
        <v>120.5</v>
      </c>
      <c r="P30" s="49">
        <v>4</v>
      </c>
      <c r="Q30" s="107" t="s">
        <v>51</v>
      </c>
      <c r="R30" s="657" t="s">
        <v>179</v>
      </c>
      <c r="S30" s="658"/>
    </row>
    <row r="31" spans="1:19" ht="15.75">
      <c r="A31" s="666">
        <f t="shared" si="2"/>
        <v>16</v>
      </c>
      <c r="B31" s="648" t="s">
        <v>171</v>
      </c>
      <c r="C31" s="659"/>
      <c r="D31" s="649"/>
      <c r="E31" s="314">
        <v>1970</v>
      </c>
      <c r="F31" s="314" t="s">
        <v>51</v>
      </c>
      <c r="G31" s="750" t="s">
        <v>156</v>
      </c>
      <c r="H31" s="48"/>
      <c r="I31" s="106">
        <v>94.3</v>
      </c>
      <c r="J31" s="49">
        <v>40</v>
      </c>
      <c r="K31" s="47">
        <v>18</v>
      </c>
      <c r="L31" s="49">
        <v>100</v>
      </c>
      <c r="M31" s="49">
        <f t="shared" si="0"/>
        <v>50</v>
      </c>
      <c r="N31" s="49">
        <v>14</v>
      </c>
      <c r="O31" s="49">
        <f t="shared" si="1"/>
        <v>90</v>
      </c>
      <c r="P31" s="47">
        <v>3</v>
      </c>
      <c r="Q31" s="107" t="s">
        <v>568</v>
      </c>
      <c r="R31" s="657" t="s">
        <v>157</v>
      </c>
      <c r="S31" s="658"/>
    </row>
    <row r="32" spans="1:19" ht="15.75">
      <c r="A32" s="666">
        <f t="shared" si="2"/>
        <v>17</v>
      </c>
      <c r="B32" s="655" t="s">
        <v>426</v>
      </c>
      <c r="C32" s="660"/>
      <c r="D32" s="656"/>
      <c r="E32" s="335">
        <v>1983</v>
      </c>
      <c r="F32" s="335">
        <v>1</v>
      </c>
      <c r="G32" s="750" t="s">
        <v>394</v>
      </c>
      <c r="H32" s="318"/>
      <c r="I32" s="384">
        <v>92.15</v>
      </c>
      <c r="J32" s="47">
        <v>67</v>
      </c>
      <c r="K32" s="47">
        <v>15</v>
      </c>
      <c r="L32" s="47">
        <v>43</v>
      </c>
      <c r="M32" s="47">
        <f t="shared" si="0"/>
        <v>21.5</v>
      </c>
      <c r="N32" s="49">
        <v>18</v>
      </c>
      <c r="O32" s="47">
        <f t="shared" si="1"/>
        <v>88.5</v>
      </c>
      <c r="P32" s="49">
        <v>2</v>
      </c>
      <c r="Q32" s="363" t="s">
        <v>568</v>
      </c>
      <c r="R32" s="655" t="s">
        <v>427</v>
      </c>
      <c r="S32" s="656"/>
    </row>
    <row r="33" spans="1:20" ht="15.75">
      <c r="A33" s="666">
        <f t="shared" si="2"/>
        <v>18</v>
      </c>
      <c r="B33" s="746" t="s">
        <v>201</v>
      </c>
      <c r="C33" s="659"/>
      <c r="D33" s="747"/>
      <c r="E33" s="314">
        <v>1995</v>
      </c>
      <c r="F33" s="314" t="s">
        <v>51</v>
      </c>
      <c r="G33" s="750" t="s">
        <v>191</v>
      </c>
      <c r="H33" s="48"/>
      <c r="I33" s="30">
        <v>89.2</v>
      </c>
      <c r="J33" s="49">
        <v>43</v>
      </c>
      <c r="K33" s="49">
        <v>17</v>
      </c>
      <c r="L33" s="49">
        <v>87</v>
      </c>
      <c r="M33" s="49">
        <f t="shared" si="0"/>
        <v>43.5</v>
      </c>
      <c r="N33" s="49">
        <v>15</v>
      </c>
      <c r="O33" s="49">
        <f t="shared" si="1"/>
        <v>86.5</v>
      </c>
      <c r="P33" s="49">
        <v>1</v>
      </c>
      <c r="Q33" s="363" t="s">
        <v>568</v>
      </c>
      <c r="R33" s="657" t="s">
        <v>190</v>
      </c>
      <c r="S33" s="658"/>
    </row>
    <row r="34" spans="1:20" ht="15.75">
      <c r="A34" s="644"/>
      <c r="B34" s="231"/>
      <c r="C34" s="231"/>
      <c r="D34" s="231"/>
      <c r="E34" s="129"/>
      <c r="F34" s="41"/>
      <c r="G34" s="40"/>
      <c r="H34" s="40"/>
      <c r="I34" s="119"/>
      <c r="J34" s="41"/>
      <c r="K34" s="41"/>
      <c r="L34" s="41"/>
      <c r="M34" s="41"/>
      <c r="N34" s="41"/>
      <c r="O34" s="41"/>
      <c r="P34" s="41"/>
      <c r="Q34" s="41"/>
      <c r="R34" s="231"/>
      <c r="S34" s="231"/>
    </row>
    <row r="35" spans="1:20" ht="13.5">
      <c r="A35" s="259" t="s">
        <v>31</v>
      </c>
      <c r="B35" s="21"/>
      <c r="C35" s="21"/>
      <c r="D35" s="255" t="s">
        <v>62</v>
      </c>
      <c r="G35" s="1"/>
      <c r="H35" s="1"/>
      <c r="I35" s="260" t="s">
        <v>57</v>
      </c>
      <c r="J35" s="21"/>
      <c r="K35" s="661"/>
      <c r="L35" s="255"/>
      <c r="N35" s="829" t="s">
        <v>484</v>
      </c>
      <c r="O35" s="829"/>
      <c r="P35" s="829"/>
      <c r="Q35" s="829"/>
      <c r="R35" s="829"/>
    </row>
    <row r="36" spans="1:20" ht="13.5">
      <c r="A36" s="260"/>
      <c r="B36" s="661"/>
      <c r="C36" s="661"/>
      <c r="D36" s="21"/>
      <c r="E36" s="21"/>
      <c r="F36" s="21"/>
      <c r="G36" s="21"/>
      <c r="H36" s="21"/>
      <c r="I36" s="260"/>
      <c r="J36" s="21"/>
      <c r="K36" s="661"/>
      <c r="L36" s="256"/>
    </row>
    <row r="37" spans="1:20" ht="13.5">
      <c r="A37" s="260" t="s">
        <v>30</v>
      </c>
      <c r="B37" s="661"/>
      <c r="C37" s="661"/>
      <c r="D37" s="255" t="s">
        <v>75</v>
      </c>
      <c r="G37" s="1"/>
      <c r="H37" s="1"/>
      <c r="I37" s="260" t="s">
        <v>55</v>
      </c>
      <c r="J37" s="21"/>
      <c r="K37" s="661"/>
      <c r="L37" s="255"/>
      <c r="O37" s="829" t="s">
        <v>510</v>
      </c>
      <c r="P37" s="829"/>
      <c r="Q37" s="829"/>
      <c r="R37" s="829"/>
      <c r="S37" s="829"/>
    </row>
    <row r="38" spans="1:20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T38" s="17"/>
    </row>
    <row r="39" spans="1:20" ht="15">
      <c r="T39" s="17"/>
    </row>
    <row r="40" spans="1:20" ht="15.75">
      <c r="B40" s="1"/>
      <c r="J40" s="42"/>
      <c r="K40" s="1"/>
      <c r="L40" s="1"/>
      <c r="M40" s="42"/>
      <c r="N40" s="42"/>
      <c r="P40" s="42"/>
      <c r="Q40" s="42"/>
      <c r="R40" s="43"/>
      <c r="S40" s="21"/>
    </row>
    <row r="41" spans="1:20" ht="15.75">
      <c r="J41" s="42"/>
      <c r="K41" s="42"/>
      <c r="L41" s="42"/>
      <c r="M41" s="42"/>
      <c r="N41" s="42"/>
      <c r="O41" s="42"/>
      <c r="P41" s="42"/>
      <c r="Q41" s="42"/>
      <c r="R41" s="43"/>
      <c r="S41" s="21"/>
    </row>
    <row r="42" spans="1:20" ht="15.75">
      <c r="J42" s="42"/>
      <c r="K42" s="1"/>
      <c r="L42" s="1"/>
      <c r="M42" s="42"/>
      <c r="N42" s="42"/>
      <c r="P42" s="42"/>
      <c r="Q42" s="42"/>
      <c r="R42" s="43"/>
      <c r="S42" s="21"/>
    </row>
    <row r="44" spans="1:20" ht="15">
      <c r="T44" s="16"/>
    </row>
    <row r="45" spans="1:20" ht="15">
      <c r="T45" s="16"/>
    </row>
    <row r="46" spans="1:20" ht="15">
      <c r="T46" s="16"/>
    </row>
  </sheetData>
  <sheetProtection selectLockedCells="1" selectUnlockedCells="1"/>
  <sortState ref="B16:S33">
    <sortCondition descending="1" ref="O16:O33"/>
  </sortState>
  <mergeCells count="32">
    <mergeCell ref="D10:P10"/>
    <mergeCell ref="H14:H15"/>
    <mergeCell ref="Q5:S5"/>
    <mergeCell ref="D9:P9"/>
    <mergeCell ref="A14:A15"/>
    <mergeCell ref="B14:D15"/>
    <mergeCell ref="E14:E15"/>
    <mergeCell ref="F14:F15"/>
    <mergeCell ref="G14:G15"/>
    <mergeCell ref="J14:J15"/>
    <mergeCell ref="I14:I15"/>
    <mergeCell ref="A1:S1"/>
    <mergeCell ref="A2:S2"/>
    <mergeCell ref="A3:S3"/>
    <mergeCell ref="A4:S4"/>
    <mergeCell ref="D8:P8"/>
    <mergeCell ref="A6:C6"/>
    <mergeCell ref="D6:P6"/>
    <mergeCell ref="A5:C5"/>
    <mergeCell ref="Q6:S6"/>
    <mergeCell ref="A7:C7"/>
    <mergeCell ref="D7:P7"/>
    <mergeCell ref="Q7:S7"/>
    <mergeCell ref="N35:R35"/>
    <mergeCell ref="O37:S37"/>
    <mergeCell ref="R14:S15"/>
    <mergeCell ref="K14:K15"/>
    <mergeCell ref="L14:M14"/>
    <mergeCell ref="N14:N15"/>
    <mergeCell ref="O14:O15"/>
    <mergeCell ref="P14:P15"/>
    <mergeCell ref="Q14:Q15"/>
  </mergeCells>
  <phoneticPr fontId="1" type="noConversion"/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39"/>
  <sheetViews>
    <sheetView tabSelected="1" showWhiteSpace="0" view="pageBreakPreview" topLeftCell="A7" zoomScaleNormal="110" zoomScaleSheetLayoutView="100" zoomScalePageLayoutView="85" workbookViewId="0">
      <selection activeCell="N24" sqref="N24"/>
    </sheetView>
  </sheetViews>
  <sheetFormatPr defaultRowHeight="12.75"/>
  <cols>
    <col min="1" max="1" width="6.7109375" customWidth="1"/>
    <col min="2" max="2" width="6" customWidth="1"/>
    <col min="3" max="3" width="13.7109375" customWidth="1"/>
    <col min="4" max="4" width="5.5703125" customWidth="1"/>
    <col min="5" max="5" width="8.85546875" customWidth="1"/>
    <col min="6" max="6" width="6.7109375" customWidth="1"/>
    <col min="7" max="7" width="20.7109375" customWidth="1"/>
    <col min="8" max="8" width="9.7109375" customWidth="1"/>
    <col min="9" max="9" width="6.5703125" customWidth="1"/>
    <col min="10" max="14" width="5.85546875" customWidth="1"/>
    <col min="15" max="15" width="7.42578125" customWidth="1"/>
    <col min="16" max="17" width="5.85546875" customWidth="1"/>
    <col min="18" max="18" width="10.140625" customWidth="1"/>
    <col min="19" max="19" width="16.7109375" customWidth="1"/>
    <col min="20" max="20" width="8.42578125" customWidth="1"/>
  </cols>
  <sheetData>
    <row r="1" spans="1:19" ht="15.75" customHeight="1">
      <c r="A1" s="905" t="s">
        <v>43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19" ht="15.75" customHeight="1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</row>
    <row r="3" spans="1:19" ht="15.75" customHeight="1">
      <c r="A3" s="905" t="s">
        <v>76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</row>
    <row r="4" spans="1:19" ht="15.75" customHeight="1">
      <c r="A4" s="905" t="s">
        <v>84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</row>
    <row r="5" spans="1:19" ht="12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803" t="s">
        <v>68</v>
      </c>
      <c r="R5" s="803"/>
      <c r="S5" s="803"/>
    </row>
    <row r="6" spans="1:19" ht="15.75" customHeight="1">
      <c r="A6" s="804" t="s">
        <v>74</v>
      </c>
      <c r="B6" s="804"/>
      <c r="C6" s="805"/>
      <c r="D6" s="816" t="s">
        <v>49</v>
      </c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909" t="s">
        <v>2</v>
      </c>
      <c r="R6" s="909"/>
      <c r="S6" s="909"/>
    </row>
    <row r="7" spans="1:19" ht="15.75" customHeight="1">
      <c r="A7" s="899" t="s">
        <v>52</v>
      </c>
      <c r="B7" s="900"/>
      <c r="C7" s="901"/>
      <c r="D7" s="902" t="s">
        <v>71</v>
      </c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903"/>
      <c r="Q7" s="899" t="s">
        <v>3</v>
      </c>
      <c r="R7" s="900"/>
      <c r="S7" s="901"/>
    </row>
    <row r="8" spans="1:19" ht="15.75" customHeight="1">
      <c r="A8" s="247" t="s">
        <v>4</v>
      </c>
      <c r="B8" s="247" t="s">
        <v>47</v>
      </c>
      <c r="C8" s="247" t="s">
        <v>85</v>
      </c>
      <c r="D8" s="902" t="s">
        <v>72</v>
      </c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903"/>
      <c r="Q8" s="20" t="s">
        <v>51</v>
      </c>
      <c r="R8" s="20" t="s">
        <v>61</v>
      </c>
      <c r="S8" s="20" t="s">
        <v>69</v>
      </c>
    </row>
    <row r="9" spans="1:19" ht="15.75" customHeight="1" thickBot="1">
      <c r="A9" s="308">
        <v>157</v>
      </c>
      <c r="B9" s="309">
        <v>195</v>
      </c>
      <c r="C9" s="305">
        <v>247</v>
      </c>
      <c r="D9" s="902" t="s">
        <v>50</v>
      </c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903"/>
      <c r="Q9" s="301">
        <v>126</v>
      </c>
      <c r="R9" s="301">
        <v>160</v>
      </c>
      <c r="S9" s="301">
        <v>230</v>
      </c>
    </row>
    <row r="10" spans="1:19" ht="15.75" customHeight="1" thickBot="1">
      <c r="A10" s="35"/>
      <c r="B10" s="35"/>
      <c r="C10" s="35"/>
      <c r="D10" s="907" t="s">
        <v>115</v>
      </c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35"/>
      <c r="R10" s="35"/>
      <c r="S10" s="35"/>
    </row>
    <row r="11" spans="1:19" ht="15.75" customHeight="1">
      <c r="A11" s="35"/>
      <c r="B11" s="248" t="s">
        <v>59</v>
      </c>
      <c r="C11" s="264"/>
      <c r="D11" s="253"/>
      <c r="E11" s="249">
        <v>29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35"/>
      <c r="R11" s="35"/>
      <c r="S11" s="35"/>
    </row>
    <row r="12" spans="1:19" ht="15.75" customHeight="1" thickBot="1">
      <c r="A12" s="35"/>
      <c r="B12" s="257" t="s">
        <v>60</v>
      </c>
      <c r="C12" s="265"/>
      <c r="D12" s="254"/>
      <c r="E12" s="252">
        <v>289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35"/>
      <c r="R12" s="35"/>
      <c r="S12" s="35"/>
    </row>
    <row r="13" spans="1:19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906" t="s">
        <v>7</v>
      </c>
      <c r="B14" s="798" t="s">
        <v>8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7</v>
      </c>
      <c r="L14" s="904" t="s">
        <v>5</v>
      </c>
      <c r="M14" s="904"/>
      <c r="N14" s="904" t="s">
        <v>7</v>
      </c>
      <c r="O14" s="798" t="s">
        <v>45</v>
      </c>
      <c r="P14" s="798" t="s">
        <v>13</v>
      </c>
      <c r="Q14" s="798" t="s">
        <v>14</v>
      </c>
      <c r="R14" s="798" t="s">
        <v>15</v>
      </c>
      <c r="S14" s="798"/>
    </row>
    <row r="15" spans="1:19" ht="12" customHeight="1">
      <c r="A15" s="906"/>
      <c r="B15" s="798"/>
      <c r="C15" s="798"/>
      <c r="D15" s="798"/>
      <c r="E15" s="813"/>
      <c r="F15" s="813"/>
      <c r="G15" s="798"/>
      <c r="H15" s="814"/>
      <c r="I15" s="798"/>
      <c r="J15" s="798"/>
      <c r="K15" s="798"/>
      <c r="L15" s="22" t="s">
        <v>6</v>
      </c>
      <c r="M15" s="22" t="s">
        <v>16</v>
      </c>
      <c r="N15" s="904"/>
      <c r="O15" s="798"/>
      <c r="P15" s="798"/>
      <c r="Q15" s="798"/>
      <c r="R15" s="798"/>
      <c r="S15" s="798"/>
    </row>
    <row r="16" spans="1:19" s="357" customFormat="1" ht="15.75" customHeight="1">
      <c r="A16" s="780">
        <v>1</v>
      </c>
      <c r="B16" s="655" t="s">
        <v>313</v>
      </c>
      <c r="C16" s="660"/>
      <c r="D16" s="656"/>
      <c r="E16" s="335">
        <v>1988</v>
      </c>
      <c r="F16" s="335" t="s">
        <v>61</v>
      </c>
      <c r="G16" s="345" t="s">
        <v>306</v>
      </c>
      <c r="H16" s="781" t="s">
        <v>126</v>
      </c>
      <c r="I16" s="39">
        <v>103.05</v>
      </c>
      <c r="J16" s="381">
        <v>126</v>
      </c>
      <c r="K16" s="381">
        <v>1</v>
      </c>
      <c r="L16" s="381">
        <v>168</v>
      </c>
      <c r="M16" s="47">
        <f t="shared" ref="M16:M26" si="0">L16/2</f>
        <v>84</v>
      </c>
      <c r="N16" s="47">
        <v>2</v>
      </c>
      <c r="O16" s="47">
        <f t="shared" ref="O16:O26" si="1">J16+M16</f>
        <v>210</v>
      </c>
      <c r="P16" s="47">
        <v>20</v>
      </c>
      <c r="Q16" s="363" t="s">
        <v>61</v>
      </c>
      <c r="R16" s="655" t="s">
        <v>314</v>
      </c>
      <c r="S16" s="656"/>
    </row>
    <row r="17" spans="1:20" s="357" customFormat="1" ht="16.5" customHeight="1">
      <c r="A17" s="662">
        <f>A16+1</f>
        <v>2</v>
      </c>
      <c r="B17" s="655" t="s">
        <v>263</v>
      </c>
      <c r="C17" s="660"/>
      <c r="D17" s="656"/>
      <c r="E17" s="338">
        <v>1984</v>
      </c>
      <c r="F17" s="338" t="s">
        <v>69</v>
      </c>
      <c r="G17" s="782" t="s">
        <v>255</v>
      </c>
      <c r="H17" s="783" t="s">
        <v>126</v>
      </c>
      <c r="I17" s="382">
        <v>95.3</v>
      </c>
      <c r="J17" s="359">
        <v>120</v>
      </c>
      <c r="K17" s="359">
        <v>3</v>
      </c>
      <c r="L17" s="359">
        <v>163</v>
      </c>
      <c r="M17" s="752">
        <f t="shared" si="0"/>
        <v>81.5</v>
      </c>
      <c r="N17" s="47">
        <v>3</v>
      </c>
      <c r="O17" s="47">
        <f t="shared" si="1"/>
        <v>201.5</v>
      </c>
      <c r="P17" s="47">
        <v>18</v>
      </c>
      <c r="Q17" s="363" t="s">
        <v>61</v>
      </c>
      <c r="R17" s="655" t="s">
        <v>264</v>
      </c>
      <c r="S17" s="656"/>
    </row>
    <row r="18" spans="1:20" s="357" customFormat="1" ht="15.75" customHeight="1">
      <c r="A18" s="662">
        <f t="shared" ref="A18:A26" si="2">A17+1</f>
        <v>3</v>
      </c>
      <c r="B18" s="655" t="s">
        <v>207</v>
      </c>
      <c r="C18" s="660"/>
      <c r="D18" s="656"/>
      <c r="E18" s="335">
        <v>1985</v>
      </c>
      <c r="F18" s="335" t="s">
        <v>61</v>
      </c>
      <c r="G18" s="750" t="s">
        <v>202</v>
      </c>
      <c r="H18" s="380"/>
      <c r="I18" s="37">
        <v>104.35</v>
      </c>
      <c r="J18" s="383">
        <v>124</v>
      </c>
      <c r="K18" s="360">
        <v>2</v>
      </c>
      <c r="L18" s="360">
        <v>149</v>
      </c>
      <c r="M18" s="47">
        <f t="shared" si="0"/>
        <v>74.5</v>
      </c>
      <c r="N18" s="47">
        <v>4</v>
      </c>
      <c r="O18" s="47">
        <f t="shared" si="1"/>
        <v>198.5</v>
      </c>
      <c r="P18" s="47">
        <v>16</v>
      </c>
      <c r="Q18" s="363" t="s">
        <v>61</v>
      </c>
      <c r="R18" s="655" t="s">
        <v>203</v>
      </c>
      <c r="S18" s="656"/>
    </row>
    <row r="19" spans="1:20" s="357" customFormat="1" ht="15.75" customHeight="1">
      <c r="A19" s="662">
        <f t="shared" si="2"/>
        <v>4</v>
      </c>
      <c r="B19" s="655" t="s">
        <v>274</v>
      </c>
      <c r="C19" s="660"/>
      <c r="D19" s="656"/>
      <c r="E19" s="335">
        <v>1982</v>
      </c>
      <c r="F19" s="335" t="s">
        <v>61</v>
      </c>
      <c r="G19" s="325" t="s">
        <v>266</v>
      </c>
      <c r="H19" s="319" t="s">
        <v>128</v>
      </c>
      <c r="I19" s="37">
        <v>104</v>
      </c>
      <c r="J19" s="47">
        <v>115</v>
      </c>
      <c r="K19" s="381">
        <v>4</v>
      </c>
      <c r="L19" s="47">
        <v>146</v>
      </c>
      <c r="M19" s="47">
        <f t="shared" si="0"/>
        <v>73</v>
      </c>
      <c r="N19" s="47">
        <v>5</v>
      </c>
      <c r="O19" s="47">
        <f t="shared" si="1"/>
        <v>188</v>
      </c>
      <c r="P19" s="47">
        <v>15</v>
      </c>
      <c r="Q19" s="363" t="s">
        <v>61</v>
      </c>
      <c r="R19" s="655" t="s">
        <v>179</v>
      </c>
      <c r="S19" s="656"/>
    </row>
    <row r="20" spans="1:20" s="357" customFormat="1" ht="15.75" customHeight="1">
      <c r="A20" s="780">
        <v>5</v>
      </c>
      <c r="B20" s="655" t="s">
        <v>181</v>
      </c>
      <c r="C20" s="660"/>
      <c r="D20" s="656"/>
      <c r="E20" s="335">
        <v>1969</v>
      </c>
      <c r="F20" s="335" t="s">
        <v>51</v>
      </c>
      <c r="G20" s="326" t="s">
        <v>172</v>
      </c>
      <c r="H20" s="385"/>
      <c r="I20" s="37">
        <v>99.35</v>
      </c>
      <c r="J20" s="47">
        <v>88</v>
      </c>
      <c r="K20" s="359">
        <v>6</v>
      </c>
      <c r="L20" s="47">
        <v>137</v>
      </c>
      <c r="M20" s="47">
        <f t="shared" si="0"/>
        <v>68.5</v>
      </c>
      <c r="N20" s="47">
        <v>7</v>
      </c>
      <c r="O20" s="47">
        <f t="shared" si="1"/>
        <v>156.5</v>
      </c>
      <c r="P20" s="47">
        <v>14</v>
      </c>
      <c r="Q20" s="363" t="s">
        <v>51</v>
      </c>
      <c r="R20" s="655" t="s">
        <v>182</v>
      </c>
      <c r="S20" s="656"/>
    </row>
    <row r="21" spans="1:20" s="357" customFormat="1" ht="15.75">
      <c r="A21" s="662">
        <f t="shared" ref="A21" si="3">A20+1</f>
        <v>6</v>
      </c>
      <c r="B21" s="655" t="s">
        <v>358</v>
      </c>
      <c r="C21" s="660"/>
      <c r="D21" s="656"/>
      <c r="E21" s="335">
        <v>1987</v>
      </c>
      <c r="F21" s="335" t="s">
        <v>61</v>
      </c>
      <c r="G21" s="374" t="s">
        <v>343</v>
      </c>
      <c r="H21" s="354" t="s">
        <v>128</v>
      </c>
      <c r="I21" s="37">
        <v>103.9</v>
      </c>
      <c r="J21" s="47">
        <v>52</v>
      </c>
      <c r="K21" s="360">
        <v>11</v>
      </c>
      <c r="L21" s="47">
        <v>203</v>
      </c>
      <c r="M21" s="47">
        <f t="shared" si="0"/>
        <v>101.5</v>
      </c>
      <c r="N21" s="47">
        <v>1</v>
      </c>
      <c r="O21" s="47">
        <f t="shared" si="1"/>
        <v>153.5</v>
      </c>
      <c r="P21" s="47">
        <v>13</v>
      </c>
      <c r="Q21" s="363" t="s">
        <v>51</v>
      </c>
      <c r="R21" s="655" t="s">
        <v>359</v>
      </c>
      <c r="S21" s="656"/>
    </row>
    <row r="22" spans="1:20" s="357" customFormat="1" ht="15.75">
      <c r="A22" s="662">
        <f t="shared" si="2"/>
        <v>7</v>
      </c>
      <c r="B22" s="655" t="s">
        <v>180</v>
      </c>
      <c r="C22" s="660"/>
      <c r="D22" s="656"/>
      <c r="E22" s="335">
        <v>1994</v>
      </c>
      <c r="F22" s="335" t="s">
        <v>51</v>
      </c>
      <c r="G22" s="326" t="s">
        <v>172</v>
      </c>
      <c r="H22" s="386"/>
      <c r="I22" s="37">
        <v>101.5</v>
      </c>
      <c r="J22" s="47">
        <v>89</v>
      </c>
      <c r="K22" s="381">
        <v>5</v>
      </c>
      <c r="L22" s="47">
        <v>115</v>
      </c>
      <c r="M22" s="47">
        <f t="shared" si="0"/>
        <v>57.5</v>
      </c>
      <c r="N22" s="47">
        <v>8</v>
      </c>
      <c r="O22" s="47">
        <f t="shared" si="1"/>
        <v>146.5</v>
      </c>
      <c r="P22" s="47">
        <v>12</v>
      </c>
      <c r="Q22" s="363" t="s">
        <v>51</v>
      </c>
      <c r="R22" s="655" t="s">
        <v>176</v>
      </c>
      <c r="S22" s="656"/>
    </row>
    <row r="23" spans="1:20" s="357" customFormat="1" ht="15.75">
      <c r="A23" s="780">
        <v>8</v>
      </c>
      <c r="B23" s="655" t="s">
        <v>419</v>
      </c>
      <c r="C23" s="660"/>
      <c r="D23" s="656"/>
      <c r="E23" s="335">
        <v>1992</v>
      </c>
      <c r="F23" s="335" t="s">
        <v>51</v>
      </c>
      <c r="G23" s="326" t="s">
        <v>394</v>
      </c>
      <c r="H23" s="318"/>
      <c r="I23" s="37">
        <v>97.8</v>
      </c>
      <c r="J23" s="47">
        <v>77</v>
      </c>
      <c r="K23" s="359">
        <v>7</v>
      </c>
      <c r="L23" s="47">
        <v>110</v>
      </c>
      <c r="M23" s="47">
        <f t="shared" si="0"/>
        <v>55</v>
      </c>
      <c r="N23" s="47">
        <v>10</v>
      </c>
      <c r="O23" s="47">
        <f t="shared" si="1"/>
        <v>132</v>
      </c>
      <c r="P23" s="47">
        <v>11</v>
      </c>
      <c r="Q23" s="363" t="s">
        <v>51</v>
      </c>
      <c r="R23" s="655" t="s">
        <v>401</v>
      </c>
      <c r="S23" s="656"/>
    </row>
    <row r="24" spans="1:20" s="357" customFormat="1" ht="15.75">
      <c r="A24" s="662">
        <v>9</v>
      </c>
      <c r="B24" s="655" t="s">
        <v>320</v>
      </c>
      <c r="C24" s="660"/>
      <c r="D24" s="656"/>
      <c r="E24" s="335">
        <v>1972</v>
      </c>
      <c r="F24" s="335" t="s">
        <v>51</v>
      </c>
      <c r="G24" s="326" t="s">
        <v>316</v>
      </c>
      <c r="H24" s="318"/>
      <c r="I24" s="30">
        <v>99.75</v>
      </c>
      <c r="J24" s="47">
        <v>56</v>
      </c>
      <c r="K24" s="360">
        <v>9</v>
      </c>
      <c r="L24" s="47">
        <v>140</v>
      </c>
      <c r="M24" s="47">
        <f t="shared" si="0"/>
        <v>70</v>
      </c>
      <c r="N24" s="47">
        <v>6</v>
      </c>
      <c r="O24" s="47">
        <f t="shared" si="1"/>
        <v>126</v>
      </c>
      <c r="P24" s="47">
        <v>10</v>
      </c>
      <c r="Q24" s="363" t="s">
        <v>51</v>
      </c>
      <c r="R24" s="655" t="s">
        <v>179</v>
      </c>
      <c r="S24" s="656"/>
    </row>
    <row r="25" spans="1:20" s="357" customFormat="1" ht="15.75">
      <c r="A25" s="662">
        <f t="shared" si="2"/>
        <v>10</v>
      </c>
      <c r="B25" s="655" t="s">
        <v>331</v>
      </c>
      <c r="C25" s="660"/>
      <c r="D25" s="656"/>
      <c r="E25" s="337">
        <v>1997</v>
      </c>
      <c r="F25" s="338">
        <v>1</v>
      </c>
      <c r="G25" s="366" t="s">
        <v>327</v>
      </c>
      <c r="H25" s="318"/>
      <c r="I25" s="37">
        <v>97.5</v>
      </c>
      <c r="J25" s="47">
        <v>67</v>
      </c>
      <c r="K25" s="381">
        <v>8</v>
      </c>
      <c r="L25" s="47">
        <v>111</v>
      </c>
      <c r="M25" s="47">
        <f t="shared" si="0"/>
        <v>55.5</v>
      </c>
      <c r="N25" s="47">
        <v>9</v>
      </c>
      <c r="O25" s="47">
        <f t="shared" si="1"/>
        <v>122.5</v>
      </c>
      <c r="P25" s="47">
        <v>9</v>
      </c>
      <c r="Q25" s="363" t="s">
        <v>568</v>
      </c>
      <c r="R25" s="655" t="s">
        <v>326</v>
      </c>
      <c r="S25" s="656"/>
    </row>
    <row r="26" spans="1:20" s="357" customFormat="1" ht="15.75">
      <c r="A26" s="780">
        <v>11</v>
      </c>
      <c r="B26" s="655" t="s">
        <v>249</v>
      </c>
      <c r="C26" s="660"/>
      <c r="D26" s="656"/>
      <c r="E26" s="337">
        <v>1996</v>
      </c>
      <c r="F26" s="338">
        <v>1</v>
      </c>
      <c r="G26" s="366" t="s">
        <v>241</v>
      </c>
      <c r="H26" s="48" t="s">
        <v>244</v>
      </c>
      <c r="I26" s="438">
        <v>139.1</v>
      </c>
      <c r="J26" s="47">
        <v>56</v>
      </c>
      <c r="K26" s="359">
        <v>10</v>
      </c>
      <c r="L26" s="47">
        <v>51</v>
      </c>
      <c r="M26" s="47">
        <f t="shared" si="0"/>
        <v>25.5</v>
      </c>
      <c r="N26" s="47">
        <v>11</v>
      </c>
      <c r="O26" s="47">
        <f t="shared" si="1"/>
        <v>81.5</v>
      </c>
      <c r="P26" s="47">
        <v>8</v>
      </c>
      <c r="Q26" s="363" t="s">
        <v>568</v>
      </c>
      <c r="R26" s="655" t="s">
        <v>250</v>
      </c>
      <c r="S26" s="656"/>
    </row>
    <row r="27" spans="1:20" ht="15.75">
      <c r="A27" s="35"/>
      <c r="B27" s="231"/>
      <c r="C27" s="231"/>
      <c r="D27" s="231"/>
      <c r="E27" s="129"/>
      <c r="F27" s="41"/>
      <c r="G27" s="40"/>
      <c r="H27" s="40"/>
      <c r="I27" s="119"/>
      <c r="J27" s="41"/>
      <c r="K27" s="41"/>
      <c r="L27" s="41"/>
      <c r="M27" s="41"/>
      <c r="N27" s="41"/>
      <c r="O27" s="41"/>
      <c r="P27" s="41"/>
      <c r="Q27" s="41"/>
      <c r="R27" s="231"/>
      <c r="S27" s="231"/>
    </row>
    <row r="28" spans="1:20" ht="13.5">
      <c r="A28" s="259" t="s">
        <v>31</v>
      </c>
      <c r="B28" s="21"/>
      <c r="C28" s="21"/>
      <c r="D28" s="255" t="s">
        <v>62</v>
      </c>
      <c r="G28" s="1"/>
      <c r="H28" s="1"/>
      <c r="I28" s="260" t="s">
        <v>57</v>
      </c>
      <c r="J28" s="21"/>
      <c r="K28" s="661"/>
      <c r="L28" s="255"/>
      <c r="N28" s="829" t="s">
        <v>484</v>
      </c>
      <c r="O28" s="829"/>
      <c r="P28" s="829"/>
      <c r="Q28" s="829"/>
      <c r="R28" s="829"/>
    </row>
    <row r="29" spans="1:20" ht="13.5">
      <c r="A29" s="260"/>
      <c r="B29" s="661"/>
      <c r="C29" s="661"/>
      <c r="D29" s="21"/>
      <c r="E29" s="21"/>
      <c r="F29" s="21"/>
      <c r="G29" s="21"/>
      <c r="H29" s="21"/>
      <c r="I29" s="260"/>
      <c r="J29" s="21"/>
      <c r="K29" s="661"/>
      <c r="L29" s="256"/>
    </row>
    <row r="30" spans="1:20" ht="13.5">
      <c r="A30" s="260" t="s">
        <v>30</v>
      </c>
      <c r="B30" s="661"/>
      <c r="C30" s="661"/>
      <c r="D30" s="255" t="s">
        <v>75</v>
      </c>
      <c r="G30" s="1"/>
      <c r="H30" s="1"/>
      <c r="I30" s="260" t="s">
        <v>55</v>
      </c>
      <c r="J30" s="21"/>
      <c r="K30" s="661"/>
      <c r="L30" s="255"/>
      <c r="O30" s="829" t="s">
        <v>510</v>
      </c>
      <c r="P30" s="829"/>
      <c r="Q30" s="829"/>
      <c r="R30" s="829"/>
      <c r="S30" s="829"/>
    </row>
    <row r="31" spans="1:20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T31" s="17"/>
    </row>
    <row r="32" spans="1:20" ht="15">
      <c r="T32" s="17"/>
    </row>
    <row r="33" spans="2:20" ht="15.75">
      <c r="B33" s="1"/>
      <c r="J33" s="42"/>
      <c r="K33" s="1"/>
      <c r="L33" s="1"/>
      <c r="M33" s="42"/>
      <c r="N33" s="42"/>
      <c r="P33" s="42"/>
      <c r="Q33" s="42"/>
      <c r="R33" s="43"/>
      <c r="S33" s="21"/>
    </row>
    <row r="34" spans="2:20" ht="15.75">
      <c r="J34" s="42"/>
      <c r="K34" s="42"/>
      <c r="L34" s="42"/>
      <c r="M34" s="42"/>
      <c r="N34" s="42"/>
      <c r="O34" s="42"/>
      <c r="P34" s="42"/>
      <c r="Q34" s="42"/>
      <c r="R34" s="43"/>
      <c r="S34" s="21"/>
    </row>
    <row r="35" spans="2:20" ht="15.75">
      <c r="J35" s="42"/>
      <c r="K35" s="1"/>
      <c r="L35" s="1"/>
      <c r="M35" s="42"/>
      <c r="N35" s="42"/>
      <c r="P35" s="42"/>
      <c r="Q35" s="42"/>
      <c r="R35" s="43"/>
      <c r="S35" s="21"/>
    </row>
    <row r="37" spans="2:20" ht="15">
      <c r="T37" s="16"/>
    </row>
    <row r="38" spans="2:20" ht="15">
      <c r="T38" s="16"/>
    </row>
    <row r="39" spans="2:20" ht="15">
      <c r="T39" s="16"/>
    </row>
  </sheetData>
  <sheetProtection selectLockedCells="1" selectUnlockedCells="1"/>
  <sortState ref="B16:S26">
    <sortCondition descending="1" ref="O16:O26"/>
  </sortState>
  <mergeCells count="32">
    <mergeCell ref="G14:G15"/>
    <mergeCell ref="I14:I15"/>
    <mergeCell ref="H14:H15"/>
    <mergeCell ref="A1:S1"/>
    <mergeCell ref="A2:S2"/>
    <mergeCell ref="A3:S3"/>
    <mergeCell ref="A4:S4"/>
    <mergeCell ref="A5:C5"/>
    <mergeCell ref="Q5:S5"/>
    <mergeCell ref="R14:S15"/>
    <mergeCell ref="L14:M14"/>
    <mergeCell ref="Q14:Q15"/>
    <mergeCell ref="N14:N15"/>
    <mergeCell ref="O14:O15"/>
    <mergeCell ref="P14:P15"/>
    <mergeCell ref="E14:E15"/>
    <mergeCell ref="N28:R28"/>
    <mergeCell ref="O30:S30"/>
    <mergeCell ref="Q6:S6"/>
    <mergeCell ref="A7:C7"/>
    <mergeCell ref="D7:P7"/>
    <mergeCell ref="Q7:S7"/>
    <mergeCell ref="D8:P8"/>
    <mergeCell ref="A6:C6"/>
    <mergeCell ref="D6:P6"/>
    <mergeCell ref="A14:A15"/>
    <mergeCell ref="B14:D15"/>
    <mergeCell ref="F14:F15"/>
    <mergeCell ref="D9:P9"/>
    <mergeCell ref="D10:P10"/>
    <mergeCell ref="J14:J15"/>
    <mergeCell ref="K14:K15"/>
  </mergeCells>
  <phoneticPr fontId="1" type="noConversion"/>
  <pageMargins left="0.27559055118110237" right="0.11811023622047245" top="0.23622047244094491" bottom="0.39370078740157483" header="0.51181102362204722" footer="0.51181102362204722"/>
  <pageSetup paperSize="9" scale="90" firstPageNumber="0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5"/>
  <sheetViews>
    <sheetView topLeftCell="A39" zoomScale="85" zoomScaleNormal="85" workbookViewId="0">
      <selection activeCell="J69" sqref="J69"/>
    </sheetView>
  </sheetViews>
  <sheetFormatPr defaultRowHeight="12.75"/>
  <cols>
    <col min="8" max="8" width="21.85546875" customWidth="1"/>
    <col min="11" max="11" width="8.42578125" customWidth="1"/>
    <col min="13" max="13" width="28" customWidth="1"/>
  </cols>
  <sheetData>
    <row r="2" spans="1:20" ht="20.25">
      <c r="A2" s="865" t="s">
        <v>465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</row>
    <row r="3" spans="1:20" ht="21" customHeight="1">
      <c r="A3" s="866" t="s">
        <v>517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</row>
    <row r="5" spans="1:20" s="1" customFormat="1" ht="15.75">
      <c r="A5" s="862">
        <v>1</v>
      </c>
      <c r="B5" s="704">
        <v>1</v>
      </c>
      <c r="C5" s="519" t="s">
        <v>246</v>
      </c>
      <c r="D5" s="520"/>
      <c r="E5" s="521"/>
      <c r="F5" s="351">
        <v>1986</v>
      </c>
      <c r="G5" s="359" t="s">
        <v>61</v>
      </c>
      <c r="H5" s="344" t="s">
        <v>241</v>
      </c>
      <c r="I5" s="329" t="s">
        <v>244</v>
      </c>
      <c r="J5" s="362">
        <v>83.05</v>
      </c>
      <c r="K5" s="47">
        <v>186</v>
      </c>
      <c r="L5" s="47"/>
      <c r="M5" s="47"/>
      <c r="N5" s="47">
        <f t="shared" ref="N5:N10" si="0">M5/2</f>
        <v>0</v>
      </c>
      <c r="O5" s="47"/>
      <c r="P5" s="47">
        <f t="shared" ref="P5:P10" si="1">K5+N5</f>
        <v>186</v>
      </c>
      <c r="Q5" s="47"/>
      <c r="R5" s="363"/>
      <c r="S5" s="655" t="s">
        <v>179</v>
      </c>
      <c r="T5" s="656"/>
    </row>
    <row r="6" spans="1:20" s="1" customFormat="1" ht="15.75">
      <c r="A6" s="863"/>
      <c r="B6" s="704">
        <v>2</v>
      </c>
      <c r="C6" s="578" t="s">
        <v>490</v>
      </c>
      <c r="D6" s="579"/>
      <c r="E6" s="581"/>
      <c r="F6" s="335">
        <v>1995</v>
      </c>
      <c r="G6" s="335">
        <v>1</v>
      </c>
      <c r="H6" s="504" t="s">
        <v>343</v>
      </c>
      <c r="I6" s="330" t="s">
        <v>128</v>
      </c>
      <c r="J6" s="106">
        <v>83.1</v>
      </c>
      <c r="K6" s="49">
        <v>160</v>
      </c>
      <c r="L6" s="49"/>
      <c r="M6" s="49"/>
      <c r="N6" s="47">
        <f t="shared" si="0"/>
        <v>0</v>
      </c>
      <c r="O6" s="49"/>
      <c r="P6" s="47">
        <f t="shared" si="1"/>
        <v>160</v>
      </c>
      <c r="Q6" s="49"/>
      <c r="R6" s="107"/>
      <c r="S6" s="657" t="s">
        <v>448</v>
      </c>
      <c r="T6" s="658"/>
    </row>
    <row r="7" spans="1:20" s="1" customFormat="1" ht="15" customHeight="1">
      <c r="A7" s="863"/>
      <c r="B7" s="704">
        <v>3</v>
      </c>
      <c r="C7" s="519" t="s">
        <v>360</v>
      </c>
      <c r="D7" s="520"/>
      <c r="E7" s="521"/>
      <c r="F7" s="314">
        <v>1996</v>
      </c>
      <c r="G7" s="314" t="s">
        <v>61</v>
      </c>
      <c r="H7" s="504" t="s">
        <v>343</v>
      </c>
      <c r="I7" s="375" t="s">
        <v>128</v>
      </c>
      <c r="J7" s="362">
        <v>83.05</v>
      </c>
      <c r="K7" s="47">
        <v>155</v>
      </c>
      <c r="L7" s="47"/>
      <c r="M7" s="47"/>
      <c r="N7" s="47">
        <f t="shared" si="0"/>
        <v>0</v>
      </c>
      <c r="O7" s="47"/>
      <c r="P7" s="47">
        <f t="shared" si="1"/>
        <v>155</v>
      </c>
      <c r="Q7" s="47"/>
      <c r="R7" s="363"/>
      <c r="S7" s="655" t="s">
        <v>361</v>
      </c>
      <c r="T7" s="656"/>
    </row>
    <row r="8" spans="1:20" s="1" customFormat="1" ht="15.75">
      <c r="A8" s="863"/>
      <c r="B8" s="704">
        <v>4</v>
      </c>
      <c r="C8" s="578" t="s">
        <v>205</v>
      </c>
      <c r="D8" s="579"/>
      <c r="E8" s="581"/>
      <c r="F8" s="335">
        <v>1983</v>
      </c>
      <c r="G8" s="335" t="s">
        <v>61</v>
      </c>
      <c r="H8" s="504" t="s">
        <v>202</v>
      </c>
      <c r="I8" s="330"/>
      <c r="J8" s="106">
        <v>84.5</v>
      </c>
      <c r="K8" s="49">
        <v>140</v>
      </c>
      <c r="L8" s="49"/>
      <c r="M8" s="49"/>
      <c r="N8" s="49">
        <f t="shared" si="0"/>
        <v>0</v>
      </c>
      <c r="O8" s="49"/>
      <c r="P8" s="49">
        <f t="shared" si="1"/>
        <v>140</v>
      </c>
      <c r="Q8" s="49"/>
      <c r="R8" s="107"/>
      <c r="S8" s="657" t="s">
        <v>203</v>
      </c>
      <c r="T8" s="658"/>
    </row>
    <row r="9" spans="1:20" s="1" customFormat="1" ht="15.75">
      <c r="A9" s="863"/>
      <c r="B9" s="704">
        <v>5</v>
      </c>
      <c r="C9" s="519" t="s">
        <v>198</v>
      </c>
      <c r="D9" s="520"/>
      <c r="E9" s="521"/>
      <c r="F9" s="314">
        <v>1988</v>
      </c>
      <c r="G9" s="314" t="s">
        <v>51</v>
      </c>
      <c r="H9" s="504" t="s">
        <v>191</v>
      </c>
      <c r="I9" s="329"/>
      <c r="J9" s="30">
        <v>82.9</v>
      </c>
      <c r="K9" s="47">
        <v>130</v>
      </c>
      <c r="L9" s="47"/>
      <c r="M9" s="47"/>
      <c r="N9" s="47">
        <f t="shared" si="0"/>
        <v>0</v>
      </c>
      <c r="O9" s="47"/>
      <c r="P9" s="47">
        <f t="shared" si="1"/>
        <v>130</v>
      </c>
      <c r="Q9" s="47"/>
      <c r="R9" s="363"/>
      <c r="S9" s="655" t="s">
        <v>190</v>
      </c>
      <c r="T9" s="656"/>
    </row>
    <row r="10" spans="1:20" s="1" customFormat="1" ht="15.75">
      <c r="A10" s="864"/>
      <c r="B10" s="704">
        <v>6</v>
      </c>
      <c r="C10" s="519" t="s">
        <v>200</v>
      </c>
      <c r="D10" s="520"/>
      <c r="E10" s="521"/>
      <c r="F10" s="314">
        <v>1976</v>
      </c>
      <c r="G10" s="314" t="s">
        <v>51</v>
      </c>
      <c r="H10" s="504" t="s">
        <v>191</v>
      </c>
      <c r="I10" s="329"/>
      <c r="J10" s="362">
        <v>84.85</v>
      </c>
      <c r="K10" s="47">
        <v>130</v>
      </c>
      <c r="L10" s="47"/>
      <c r="M10" s="47"/>
      <c r="N10" s="47">
        <f t="shared" si="0"/>
        <v>0</v>
      </c>
      <c r="O10" s="47"/>
      <c r="P10" s="47">
        <f t="shared" si="1"/>
        <v>130</v>
      </c>
      <c r="Q10" s="47"/>
      <c r="R10" s="363"/>
      <c r="S10" s="655" t="s">
        <v>190</v>
      </c>
      <c r="T10" s="656"/>
    </row>
    <row r="13" spans="1:20" s="1" customFormat="1" ht="16.5" customHeight="1">
      <c r="A13" s="862">
        <v>2</v>
      </c>
      <c r="B13" s="704">
        <v>1</v>
      </c>
      <c r="C13" s="394" t="s">
        <v>330</v>
      </c>
      <c r="D13" s="701"/>
      <c r="E13" s="702"/>
      <c r="F13" s="351">
        <v>1997</v>
      </c>
      <c r="G13" s="359" t="s">
        <v>51</v>
      </c>
      <c r="H13" s="344" t="s">
        <v>327</v>
      </c>
      <c r="I13" s="329"/>
      <c r="J13" s="362">
        <v>82.05</v>
      </c>
      <c r="K13" s="47">
        <v>120</v>
      </c>
      <c r="L13" s="47"/>
      <c r="M13" s="47"/>
      <c r="N13" s="47">
        <f t="shared" ref="N13:N17" si="2">M13/2</f>
        <v>0</v>
      </c>
      <c r="O13" s="47"/>
      <c r="P13" s="47">
        <f t="shared" ref="P13:P17" si="3">K13+N13</f>
        <v>120</v>
      </c>
      <c r="Q13" s="47"/>
      <c r="R13" s="363"/>
      <c r="S13" s="655" t="s">
        <v>326</v>
      </c>
      <c r="T13" s="656"/>
    </row>
    <row r="14" spans="1:20" s="1" customFormat="1" ht="15.75">
      <c r="A14" s="863"/>
      <c r="B14" s="704">
        <v>2</v>
      </c>
      <c r="C14" s="394" t="s">
        <v>95</v>
      </c>
      <c r="D14" s="701"/>
      <c r="E14" s="702"/>
      <c r="F14" s="337">
        <v>1964</v>
      </c>
      <c r="G14" s="338" t="s">
        <v>51</v>
      </c>
      <c r="H14" s="377" t="s">
        <v>91</v>
      </c>
      <c r="I14" s="692"/>
      <c r="J14" s="362">
        <v>84.05</v>
      </c>
      <c r="K14" s="47">
        <v>120</v>
      </c>
      <c r="L14" s="47"/>
      <c r="M14" s="47"/>
      <c r="N14" s="47">
        <f t="shared" si="2"/>
        <v>0</v>
      </c>
      <c r="O14" s="47"/>
      <c r="P14" s="47">
        <f t="shared" si="3"/>
        <v>120</v>
      </c>
      <c r="Q14" s="47"/>
      <c r="R14" s="363"/>
      <c r="S14" s="655" t="s">
        <v>357</v>
      </c>
      <c r="T14" s="656"/>
    </row>
    <row r="15" spans="1:20" s="1" customFormat="1" ht="15.75">
      <c r="A15" s="863"/>
      <c r="B15" s="704">
        <v>3</v>
      </c>
      <c r="C15" s="394" t="s">
        <v>422</v>
      </c>
      <c r="D15" s="701"/>
      <c r="E15" s="702"/>
      <c r="F15" s="314">
        <v>1993</v>
      </c>
      <c r="G15" s="314">
        <v>1</v>
      </c>
      <c r="H15" s="504" t="s">
        <v>394</v>
      </c>
      <c r="I15" s="344"/>
      <c r="J15" s="362">
        <v>84.6</v>
      </c>
      <c r="K15" s="47">
        <v>118</v>
      </c>
      <c r="L15" s="47"/>
      <c r="M15" s="47"/>
      <c r="N15" s="47">
        <f t="shared" si="2"/>
        <v>0</v>
      </c>
      <c r="O15" s="47"/>
      <c r="P15" s="47">
        <f t="shared" si="3"/>
        <v>118</v>
      </c>
      <c r="Q15" s="47"/>
      <c r="R15" s="363"/>
      <c r="S15" s="538" t="s">
        <v>401</v>
      </c>
      <c r="T15" s="656"/>
    </row>
    <row r="16" spans="1:20" s="1" customFormat="1" ht="15.75">
      <c r="A16" s="863"/>
      <c r="B16" s="704">
        <v>4</v>
      </c>
      <c r="C16" s="655" t="s">
        <v>247</v>
      </c>
      <c r="D16" s="660"/>
      <c r="E16" s="656"/>
      <c r="F16" s="351">
        <v>1998</v>
      </c>
      <c r="G16" s="359">
        <v>1</v>
      </c>
      <c r="H16" s="329" t="s">
        <v>241</v>
      </c>
      <c r="I16" s="48" t="s">
        <v>244</v>
      </c>
      <c r="J16" s="362">
        <v>86.4</v>
      </c>
      <c r="K16" s="47">
        <v>110</v>
      </c>
      <c r="L16" s="47"/>
      <c r="M16" s="47"/>
      <c r="N16" s="47">
        <f t="shared" si="2"/>
        <v>0</v>
      </c>
      <c r="O16" s="47"/>
      <c r="P16" s="47">
        <f t="shared" si="3"/>
        <v>110</v>
      </c>
      <c r="Q16" s="47"/>
      <c r="R16" s="363"/>
      <c r="S16" s="655" t="s">
        <v>248</v>
      </c>
      <c r="T16" s="656"/>
    </row>
    <row r="17" spans="1:20" s="1" customFormat="1" ht="16.5" customHeight="1">
      <c r="A17" s="863"/>
      <c r="B17" s="704">
        <v>5</v>
      </c>
      <c r="C17" s="394" t="s">
        <v>239</v>
      </c>
      <c r="D17" s="701"/>
      <c r="E17" s="702"/>
      <c r="F17" s="663">
        <v>1996</v>
      </c>
      <c r="G17" s="663">
        <v>1</v>
      </c>
      <c r="H17" s="664" t="s">
        <v>227</v>
      </c>
      <c r="I17" s="665" t="s">
        <v>235</v>
      </c>
      <c r="J17" s="362">
        <v>85</v>
      </c>
      <c r="K17" s="47">
        <v>72</v>
      </c>
      <c r="L17" s="47"/>
      <c r="M17" s="47"/>
      <c r="N17" s="47">
        <f t="shared" si="2"/>
        <v>0</v>
      </c>
      <c r="O17" s="47"/>
      <c r="P17" s="47">
        <f t="shared" si="3"/>
        <v>72</v>
      </c>
      <c r="Q17" s="47"/>
      <c r="R17" s="363"/>
      <c r="S17" s="655" t="s">
        <v>238</v>
      </c>
      <c r="T17" s="656"/>
    </row>
    <row r="18" spans="1:20" s="1" customFormat="1" ht="15.75">
      <c r="A18" s="864"/>
      <c r="B18" s="704">
        <v>6</v>
      </c>
      <c r="C18" s="696"/>
      <c r="D18" s="697"/>
      <c r="E18" s="697"/>
      <c r="F18" s="337"/>
      <c r="G18" s="338"/>
      <c r="H18" s="703"/>
      <c r="I18" s="332"/>
      <c r="J18" s="350"/>
      <c r="K18" s="49"/>
      <c r="L18" s="49"/>
      <c r="M18" s="49"/>
      <c r="N18" s="49"/>
      <c r="O18" s="49"/>
      <c r="P18" s="49"/>
      <c r="Q18" s="49"/>
      <c r="R18" s="107"/>
      <c r="S18" s="699"/>
      <c r="T18" s="700"/>
    </row>
    <row r="20" spans="1:20">
      <c r="K20" t="s">
        <v>518</v>
      </c>
    </row>
    <row r="21" spans="1:20" s="1" customFormat="1" ht="15.75">
      <c r="A21" s="862">
        <v>3</v>
      </c>
      <c r="B21" s="704">
        <v>1</v>
      </c>
      <c r="C21" s="578" t="s">
        <v>489</v>
      </c>
      <c r="D21" s="579"/>
      <c r="E21" s="581"/>
      <c r="F21" s="335">
        <v>1971</v>
      </c>
      <c r="G21" s="335" t="s">
        <v>69</v>
      </c>
      <c r="H21" s="504" t="s">
        <v>343</v>
      </c>
      <c r="I21" s="330"/>
      <c r="J21" s="106">
        <v>83.4</v>
      </c>
      <c r="K21" s="49">
        <v>190</v>
      </c>
      <c r="L21" s="49"/>
      <c r="M21" s="49"/>
      <c r="N21" s="47">
        <f t="shared" ref="N21" si="4">M21/2</f>
        <v>0</v>
      </c>
      <c r="O21" s="49"/>
      <c r="P21" s="47">
        <f t="shared" ref="P21" si="5">K21+N21</f>
        <v>190</v>
      </c>
      <c r="Q21" s="49"/>
      <c r="R21" s="107"/>
      <c r="S21" s="657" t="s">
        <v>351</v>
      </c>
      <c r="T21" s="658"/>
    </row>
    <row r="22" spans="1:20" s="1" customFormat="1" ht="15.75">
      <c r="A22" s="863"/>
      <c r="B22" s="704">
        <v>2</v>
      </c>
      <c r="C22" s="577" t="s">
        <v>271</v>
      </c>
      <c r="D22" s="458"/>
      <c r="E22" s="580"/>
      <c r="F22" s="335">
        <v>1992</v>
      </c>
      <c r="G22" s="335" t="s">
        <v>61</v>
      </c>
      <c r="H22" s="504" t="s">
        <v>266</v>
      </c>
      <c r="I22" s="374" t="s">
        <v>144</v>
      </c>
      <c r="J22" s="583">
        <v>83.85</v>
      </c>
      <c r="K22" s="49">
        <v>193</v>
      </c>
      <c r="L22" s="49"/>
      <c r="M22" s="49"/>
      <c r="N22" s="49">
        <f t="shared" ref="N22:N26" si="6">M22/2</f>
        <v>0</v>
      </c>
      <c r="O22" s="49"/>
      <c r="P22" s="47">
        <f t="shared" ref="P22:P26" si="7">K22+N22</f>
        <v>193</v>
      </c>
      <c r="Q22" s="49"/>
      <c r="R22" s="107"/>
      <c r="S22" s="657" t="s">
        <v>267</v>
      </c>
      <c r="T22" s="431"/>
    </row>
    <row r="23" spans="1:20" s="1" customFormat="1" ht="15.75">
      <c r="A23" s="863"/>
      <c r="B23" s="704">
        <v>3</v>
      </c>
      <c r="C23" s="578" t="s">
        <v>99</v>
      </c>
      <c r="D23" s="579"/>
      <c r="E23" s="581"/>
      <c r="F23" s="337">
        <v>1995</v>
      </c>
      <c r="G23" s="338" t="s">
        <v>61</v>
      </c>
      <c r="H23" s="504" t="s">
        <v>97</v>
      </c>
      <c r="I23" s="326"/>
      <c r="J23" s="321">
        <v>80.75</v>
      </c>
      <c r="K23" s="49">
        <v>205</v>
      </c>
      <c r="L23" s="49"/>
      <c r="M23" s="49"/>
      <c r="N23" s="49">
        <f t="shared" si="6"/>
        <v>0</v>
      </c>
      <c r="O23" s="49"/>
      <c r="P23" s="49">
        <f t="shared" si="7"/>
        <v>205</v>
      </c>
      <c r="Q23" s="49"/>
      <c r="R23" s="107"/>
      <c r="S23" s="657" t="s">
        <v>100</v>
      </c>
      <c r="T23" s="658"/>
    </row>
    <row r="24" spans="1:20" s="1" customFormat="1" ht="15.75" customHeight="1">
      <c r="A24" s="863"/>
      <c r="B24" s="704">
        <v>4</v>
      </c>
      <c r="C24" s="519" t="s">
        <v>368</v>
      </c>
      <c r="D24" s="520"/>
      <c r="E24" s="521"/>
      <c r="F24" s="314">
        <v>1976</v>
      </c>
      <c r="G24" s="314" t="s">
        <v>61</v>
      </c>
      <c r="H24" s="504" t="s">
        <v>343</v>
      </c>
      <c r="I24" s="380" t="s">
        <v>128</v>
      </c>
      <c r="J24" s="382">
        <v>83.5</v>
      </c>
      <c r="K24" s="705">
        <v>202</v>
      </c>
      <c r="L24" s="47"/>
      <c r="M24" s="47"/>
      <c r="N24" s="47">
        <f t="shared" si="6"/>
        <v>0</v>
      </c>
      <c r="O24" s="47"/>
      <c r="P24" s="47">
        <f t="shared" si="7"/>
        <v>202</v>
      </c>
      <c r="Q24" s="47"/>
      <c r="R24" s="363"/>
      <c r="S24" s="655" t="s">
        <v>361</v>
      </c>
      <c r="T24" s="656"/>
    </row>
    <row r="25" spans="1:20" s="1" customFormat="1" ht="18" customHeight="1">
      <c r="A25" s="863"/>
      <c r="B25" s="704">
        <v>5</v>
      </c>
      <c r="C25" s="519" t="s">
        <v>424</v>
      </c>
      <c r="D25" s="520"/>
      <c r="E25" s="521"/>
      <c r="F25" s="314">
        <v>1976</v>
      </c>
      <c r="G25" s="314" t="s">
        <v>262</v>
      </c>
      <c r="H25" s="504" t="s">
        <v>394</v>
      </c>
      <c r="I25" s="329"/>
      <c r="J25" s="362">
        <v>82.55</v>
      </c>
      <c r="K25" s="47">
        <v>190</v>
      </c>
      <c r="L25" s="47"/>
      <c r="M25" s="47"/>
      <c r="N25" s="47">
        <f t="shared" si="6"/>
        <v>0</v>
      </c>
      <c r="O25" s="47"/>
      <c r="P25" s="47">
        <f t="shared" si="7"/>
        <v>190</v>
      </c>
      <c r="Q25" s="47"/>
      <c r="R25" s="363"/>
      <c r="S25" s="655" t="s">
        <v>409</v>
      </c>
      <c r="T25" s="656"/>
    </row>
    <row r="26" spans="1:20" s="1" customFormat="1" ht="15.75">
      <c r="A26" s="864"/>
      <c r="B26" s="704">
        <v>6</v>
      </c>
      <c r="C26" s="519" t="s">
        <v>216</v>
      </c>
      <c r="D26" s="520"/>
      <c r="E26" s="521"/>
      <c r="F26" s="314">
        <v>1982</v>
      </c>
      <c r="G26" s="314" t="s">
        <v>61</v>
      </c>
      <c r="H26" s="504" t="s">
        <v>214</v>
      </c>
      <c r="I26" s="326" t="s">
        <v>215</v>
      </c>
      <c r="J26" s="365">
        <v>84.35</v>
      </c>
      <c r="K26" s="47">
        <v>187.5</v>
      </c>
      <c r="L26" s="47"/>
      <c r="M26" s="47"/>
      <c r="N26" s="47">
        <f t="shared" si="6"/>
        <v>0</v>
      </c>
      <c r="O26" s="47"/>
      <c r="P26" s="47">
        <f t="shared" si="7"/>
        <v>187.5</v>
      </c>
      <c r="Q26" s="47"/>
      <c r="R26" s="363"/>
      <c r="S26" s="655" t="s">
        <v>217</v>
      </c>
      <c r="T26" s="656"/>
    </row>
    <row r="29" spans="1:20" s="1" customFormat="1" ht="15.75">
      <c r="A29" s="862">
        <v>4</v>
      </c>
      <c r="B29" s="704">
        <v>1</v>
      </c>
      <c r="C29" s="699" t="s">
        <v>206</v>
      </c>
      <c r="D29" s="659"/>
      <c r="E29" s="700"/>
      <c r="F29" s="314">
        <v>1987</v>
      </c>
      <c r="G29" s="314" t="s">
        <v>61</v>
      </c>
      <c r="H29" s="326" t="s">
        <v>202</v>
      </c>
      <c r="I29" s="48"/>
      <c r="J29" s="438">
        <v>85.6</v>
      </c>
      <c r="K29" s="49">
        <v>155</v>
      </c>
      <c r="L29" s="49"/>
      <c r="M29" s="49"/>
      <c r="N29" s="49">
        <f t="shared" ref="N29:N34" si="8">M29/2</f>
        <v>0</v>
      </c>
      <c r="O29" s="49"/>
      <c r="P29" s="49">
        <f t="shared" ref="P29:P34" si="9">K29+N29</f>
        <v>155</v>
      </c>
      <c r="Q29" s="49"/>
      <c r="R29" s="107"/>
      <c r="S29" s="657" t="s">
        <v>203</v>
      </c>
      <c r="T29" s="658"/>
    </row>
    <row r="30" spans="1:20" s="1" customFormat="1" ht="15.75">
      <c r="A30" s="863"/>
      <c r="B30" s="704">
        <v>2</v>
      </c>
      <c r="C30" s="699" t="s">
        <v>328</v>
      </c>
      <c r="D30" s="659"/>
      <c r="E30" s="700"/>
      <c r="F30" s="359">
        <v>1975</v>
      </c>
      <c r="G30" s="359" t="s">
        <v>51</v>
      </c>
      <c r="H30" s="330" t="s">
        <v>327</v>
      </c>
      <c r="I30" s="50"/>
      <c r="J30" s="106">
        <v>89.25</v>
      </c>
      <c r="K30" s="49">
        <v>144</v>
      </c>
      <c r="L30" s="49"/>
      <c r="M30" s="49"/>
      <c r="N30" s="49">
        <f t="shared" si="8"/>
        <v>0</v>
      </c>
      <c r="O30" s="49"/>
      <c r="P30" s="49">
        <f t="shared" si="9"/>
        <v>144</v>
      </c>
      <c r="Q30" s="49"/>
      <c r="R30" s="107"/>
      <c r="S30" s="657" t="s">
        <v>326</v>
      </c>
      <c r="T30" s="658"/>
    </row>
    <row r="31" spans="1:20" s="1" customFormat="1" ht="15.75">
      <c r="A31" s="863"/>
      <c r="B31" s="704">
        <v>3</v>
      </c>
      <c r="C31" s="699" t="s">
        <v>289</v>
      </c>
      <c r="D31" s="659"/>
      <c r="E31" s="700"/>
      <c r="F31" s="335">
        <v>1987</v>
      </c>
      <c r="G31" s="335" t="s">
        <v>51</v>
      </c>
      <c r="H31" s="326" t="s">
        <v>266</v>
      </c>
      <c r="I31" s="23" t="s">
        <v>290</v>
      </c>
      <c r="J31" s="438">
        <v>93.6</v>
      </c>
      <c r="K31" s="49">
        <v>140</v>
      </c>
      <c r="L31" s="49"/>
      <c r="M31" s="49"/>
      <c r="N31" s="49">
        <f t="shared" si="8"/>
        <v>0</v>
      </c>
      <c r="O31" s="49"/>
      <c r="P31" s="49">
        <f t="shared" si="9"/>
        <v>140</v>
      </c>
      <c r="Q31" s="49"/>
      <c r="R31" s="107"/>
      <c r="S31" s="657" t="s">
        <v>291</v>
      </c>
      <c r="T31" s="658"/>
    </row>
    <row r="32" spans="1:20" s="1" customFormat="1" ht="15.75">
      <c r="A32" s="863"/>
      <c r="B32" s="704">
        <v>4</v>
      </c>
      <c r="C32" s="699" t="s">
        <v>399</v>
      </c>
      <c r="D32" s="659"/>
      <c r="E32" s="700"/>
      <c r="F32" s="314">
        <v>1990</v>
      </c>
      <c r="G32" s="314" t="s">
        <v>61</v>
      </c>
      <c r="H32" s="326" t="s">
        <v>394</v>
      </c>
      <c r="I32" s="50"/>
      <c r="J32" s="693">
        <v>88.35</v>
      </c>
      <c r="K32" s="49">
        <v>140</v>
      </c>
      <c r="L32" s="49"/>
      <c r="M32" s="49"/>
      <c r="N32" s="49">
        <f t="shared" si="8"/>
        <v>0</v>
      </c>
      <c r="O32" s="49"/>
      <c r="P32" s="49">
        <f t="shared" si="9"/>
        <v>140</v>
      </c>
      <c r="Q32" s="49"/>
      <c r="R32" s="107"/>
      <c r="S32" s="657" t="s">
        <v>400</v>
      </c>
      <c r="T32" s="658"/>
    </row>
    <row r="33" spans="1:20" s="1" customFormat="1" ht="15.75">
      <c r="A33" s="863"/>
      <c r="B33" s="704">
        <v>5</v>
      </c>
      <c r="C33" s="699" t="s">
        <v>299</v>
      </c>
      <c r="D33" s="659"/>
      <c r="E33" s="700"/>
      <c r="F33" s="314">
        <v>1993</v>
      </c>
      <c r="G33" s="314" t="s">
        <v>51</v>
      </c>
      <c r="H33" s="330" t="s">
        <v>298</v>
      </c>
      <c r="I33" s="50"/>
      <c r="J33" s="106">
        <v>88.1</v>
      </c>
      <c r="K33" s="49">
        <v>135</v>
      </c>
      <c r="L33" s="49"/>
      <c r="M33" s="49"/>
      <c r="N33" s="49">
        <f t="shared" si="8"/>
        <v>0</v>
      </c>
      <c r="O33" s="49"/>
      <c r="P33" s="49">
        <f t="shared" si="9"/>
        <v>135</v>
      </c>
      <c r="Q33" s="49"/>
      <c r="R33" s="107"/>
      <c r="S33" s="657" t="s">
        <v>300</v>
      </c>
      <c r="T33" s="658"/>
    </row>
    <row r="34" spans="1:20" s="1" customFormat="1" ht="15.75">
      <c r="A34" s="864"/>
      <c r="B34" s="704">
        <v>6</v>
      </c>
      <c r="C34" s="699" t="s">
        <v>332</v>
      </c>
      <c r="D34" s="659"/>
      <c r="E34" s="700"/>
      <c r="F34" s="351">
        <v>1990</v>
      </c>
      <c r="G34" s="359" t="s">
        <v>51</v>
      </c>
      <c r="H34" s="330" t="s">
        <v>327</v>
      </c>
      <c r="I34" s="50"/>
      <c r="J34" s="106">
        <v>88.65</v>
      </c>
      <c r="K34" s="49">
        <v>134</v>
      </c>
      <c r="L34" s="49"/>
      <c r="M34" s="49"/>
      <c r="N34" s="49">
        <f t="shared" si="8"/>
        <v>0</v>
      </c>
      <c r="O34" s="49"/>
      <c r="P34" s="49">
        <f t="shared" si="9"/>
        <v>134</v>
      </c>
      <c r="Q34" s="49"/>
      <c r="R34" s="107"/>
      <c r="S34" s="657" t="s">
        <v>333</v>
      </c>
      <c r="T34" s="658"/>
    </row>
    <row r="39" spans="1:20" s="1" customFormat="1" ht="15.75">
      <c r="A39" s="862">
        <v>5</v>
      </c>
      <c r="B39" s="704">
        <v>1</v>
      </c>
      <c r="C39" s="699" t="s">
        <v>402</v>
      </c>
      <c r="D39" s="659"/>
      <c r="E39" s="700"/>
      <c r="F39" s="314">
        <v>1995</v>
      </c>
      <c r="G39" s="314" t="s">
        <v>51</v>
      </c>
      <c r="H39" s="326" t="s">
        <v>394</v>
      </c>
      <c r="I39" s="50"/>
      <c r="J39" s="482">
        <v>90.45</v>
      </c>
      <c r="K39" s="49">
        <v>126.5</v>
      </c>
      <c r="L39" s="49"/>
      <c r="M39" s="49"/>
      <c r="N39" s="49">
        <f t="shared" ref="N39:N44" si="10">M39/2</f>
        <v>0</v>
      </c>
      <c r="O39" s="49"/>
      <c r="P39" s="49">
        <f t="shared" ref="P39:P44" si="11">K39+N39</f>
        <v>126.5</v>
      </c>
      <c r="Q39" s="49"/>
      <c r="R39" s="107"/>
      <c r="S39" s="657" t="s">
        <v>428</v>
      </c>
      <c r="T39" s="658"/>
    </row>
    <row r="40" spans="1:20" s="1" customFormat="1" ht="15.75">
      <c r="A40" s="863"/>
      <c r="B40" s="704">
        <v>2</v>
      </c>
      <c r="C40" s="699" t="s">
        <v>171</v>
      </c>
      <c r="D40" s="659"/>
      <c r="E40" s="700"/>
      <c r="F40" s="314">
        <v>1970</v>
      </c>
      <c r="G40" s="314" t="s">
        <v>51</v>
      </c>
      <c r="H40" s="326" t="s">
        <v>156</v>
      </c>
      <c r="I40" s="364"/>
      <c r="J40" s="106">
        <v>94.3</v>
      </c>
      <c r="K40" s="49">
        <v>125</v>
      </c>
      <c r="L40" s="49"/>
      <c r="M40" s="49"/>
      <c r="N40" s="49">
        <f t="shared" si="10"/>
        <v>0</v>
      </c>
      <c r="O40" s="49"/>
      <c r="P40" s="49">
        <f t="shared" si="11"/>
        <v>125</v>
      </c>
      <c r="Q40" s="49"/>
      <c r="R40" s="107"/>
      <c r="S40" s="657" t="s">
        <v>157</v>
      </c>
      <c r="T40" s="658"/>
    </row>
    <row r="41" spans="1:20" s="1" customFormat="1" ht="15.75">
      <c r="A41" s="863"/>
      <c r="B41" s="704">
        <v>3</v>
      </c>
      <c r="C41" s="655" t="s">
        <v>426</v>
      </c>
      <c r="D41" s="660"/>
      <c r="E41" s="656"/>
      <c r="F41" s="335">
        <v>1983</v>
      </c>
      <c r="G41" s="335">
        <v>1</v>
      </c>
      <c r="H41" s="326" t="s">
        <v>394</v>
      </c>
      <c r="I41" s="318"/>
      <c r="J41" s="362">
        <v>92.15</v>
      </c>
      <c r="K41" s="47">
        <v>120</v>
      </c>
      <c r="L41" s="47"/>
      <c r="M41" s="47"/>
      <c r="N41" s="47">
        <f t="shared" si="10"/>
        <v>0</v>
      </c>
      <c r="O41" s="47"/>
      <c r="P41" s="47">
        <f t="shared" si="11"/>
        <v>120</v>
      </c>
      <c r="Q41" s="47"/>
      <c r="R41" s="363"/>
      <c r="S41" s="655" t="s">
        <v>427</v>
      </c>
      <c r="T41" s="656"/>
    </row>
    <row r="42" spans="1:20" s="1" customFormat="1" ht="15.75">
      <c r="A42" s="863"/>
      <c r="B42" s="704">
        <v>4</v>
      </c>
      <c r="C42" s="699" t="s">
        <v>334</v>
      </c>
      <c r="D42" s="659"/>
      <c r="E42" s="700"/>
      <c r="F42" s="351">
        <v>1996</v>
      </c>
      <c r="G42" s="359" t="s">
        <v>51</v>
      </c>
      <c r="H42" s="355" t="s">
        <v>327</v>
      </c>
      <c r="I42" s="48"/>
      <c r="J42" s="106">
        <v>91.5</v>
      </c>
      <c r="K42" s="49">
        <v>116</v>
      </c>
      <c r="L42" s="49"/>
      <c r="M42" s="49"/>
      <c r="N42" s="49">
        <f t="shared" si="10"/>
        <v>0</v>
      </c>
      <c r="O42" s="49"/>
      <c r="P42" s="49">
        <f t="shared" si="11"/>
        <v>116</v>
      </c>
      <c r="Q42" s="49"/>
      <c r="R42" s="107"/>
      <c r="S42" s="657" t="s">
        <v>333</v>
      </c>
      <c r="T42" s="658"/>
    </row>
    <row r="43" spans="1:20" s="1" customFormat="1" ht="15.75">
      <c r="A43" s="863"/>
      <c r="B43" s="704">
        <v>5</v>
      </c>
      <c r="C43" s="699" t="s">
        <v>201</v>
      </c>
      <c r="D43" s="659"/>
      <c r="E43" s="700"/>
      <c r="F43" s="314">
        <v>1995</v>
      </c>
      <c r="G43" s="314" t="s">
        <v>51</v>
      </c>
      <c r="H43" s="703" t="s">
        <v>191</v>
      </c>
      <c r="I43" s="48"/>
      <c r="J43" s="438">
        <v>89.2</v>
      </c>
      <c r="K43" s="49">
        <v>110</v>
      </c>
      <c r="L43" s="49"/>
      <c r="M43" s="49"/>
      <c r="N43" s="49">
        <f t="shared" si="10"/>
        <v>0</v>
      </c>
      <c r="O43" s="49"/>
      <c r="P43" s="49">
        <f t="shared" si="11"/>
        <v>110</v>
      </c>
      <c r="Q43" s="49"/>
      <c r="R43" s="107"/>
      <c r="S43" s="657" t="s">
        <v>190</v>
      </c>
      <c r="T43" s="658"/>
    </row>
    <row r="44" spans="1:20" s="1" customFormat="1" ht="15.75">
      <c r="A44" s="864"/>
      <c r="B44" s="704">
        <v>6</v>
      </c>
      <c r="C44" s="699" t="s">
        <v>94</v>
      </c>
      <c r="D44" s="659"/>
      <c r="E44" s="700"/>
      <c r="F44" s="351">
        <v>1984</v>
      </c>
      <c r="G44" s="359">
        <v>1</v>
      </c>
      <c r="H44" s="378" t="s">
        <v>91</v>
      </c>
      <c r="I44" s="261"/>
      <c r="J44" s="106">
        <v>93.1</v>
      </c>
      <c r="K44" s="49">
        <v>80.5</v>
      </c>
      <c r="L44" s="49"/>
      <c r="M44" s="49"/>
      <c r="N44" s="49">
        <f t="shared" si="10"/>
        <v>0</v>
      </c>
      <c r="O44" s="49"/>
      <c r="P44" s="49">
        <f t="shared" si="11"/>
        <v>80.5</v>
      </c>
      <c r="Q44" s="49"/>
      <c r="R44" s="107"/>
      <c r="S44" s="657" t="s">
        <v>179</v>
      </c>
      <c r="T44" s="658"/>
    </row>
    <row r="47" spans="1:20" ht="87" customHeight="1"/>
    <row r="48" spans="1:20" ht="54" customHeight="1">
      <c r="J48" t="s">
        <v>518</v>
      </c>
    </row>
    <row r="49" spans="1:20" s="1" customFormat="1" ht="15.75">
      <c r="A49" s="862">
        <v>6</v>
      </c>
      <c r="B49" s="704">
        <v>1</v>
      </c>
      <c r="C49" s="699" t="s">
        <v>339</v>
      </c>
      <c r="D49" s="659"/>
      <c r="E49" s="700"/>
      <c r="F49" s="339">
        <v>1973</v>
      </c>
      <c r="G49" s="339" t="s">
        <v>51</v>
      </c>
      <c r="H49" s="326" t="s">
        <v>337</v>
      </c>
      <c r="I49" s="455" t="s">
        <v>126</v>
      </c>
      <c r="J49" s="106">
        <v>93.7</v>
      </c>
      <c r="K49" s="49">
        <v>160</v>
      </c>
      <c r="L49" s="49"/>
      <c r="M49" s="49"/>
      <c r="N49" s="49">
        <f t="shared" ref="N49:N54" si="12">M49/2</f>
        <v>0</v>
      </c>
      <c r="O49" s="49"/>
      <c r="P49" s="49">
        <f t="shared" ref="P49:P54" si="13">K49+N49</f>
        <v>160</v>
      </c>
      <c r="Q49" s="49"/>
      <c r="R49" s="107"/>
      <c r="S49" s="657" t="s">
        <v>179</v>
      </c>
      <c r="T49" s="658"/>
    </row>
    <row r="50" spans="1:20" s="1" customFormat="1" ht="15.75">
      <c r="A50" s="863"/>
      <c r="B50" s="704">
        <v>2</v>
      </c>
      <c r="C50" s="699" t="s">
        <v>386</v>
      </c>
      <c r="D50" s="659"/>
      <c r="E50" s="700"/>
      <c r="F50" s="314">
        <v>1980</v>
      </c>
      <c r="G50" s="314" t="s">
        <v>61</v>
      </c>
      <c r="H50" s="330" t="s">
        <v>387</v>
      </c>
      <c r="I50" s="332" t="s">
        <v>128</v>
      </c>
      <c r="J50" s="694">
        <v>94.8</v>
      </c>
      <c r="K50" s="49">
        <v>215</v>
      </c>
      <c r="L50" s="49"/>
      <c r="M50" s="49"/>
      <c r="N50" s="49">
        <f t="shared" si="12"/>
        <v>0</v>
      </c>
      <c r="O50" s="49"/>
      <c r="P50" s="49">
        <f t="shared" si="13"/>
        <v>215</v>
      </c>
      <c r="Q50" s="49"/>
      <c r="R50" s="107"/>
      <c r="S50" s="657" t="s">
        <v>388</v>
      </c>
      <c r="T50" s="658"/>
    </row>
    <row r="51" spans="1:20" s="1" customFormat="1" ht="15.75">
      <c r="A51" s="863"/>
      <c r="B51" s="704">
        <v>3</v>
      </c>
      <c r="C51" s="699" t="s">
        <v>261</v>
      </c>
      <c r="D51" s="659"/>
      <c r="E51" s="700"/>
      <c r="F51" s="351">
        <v>1981</v>
      </c>
      <c r="G51" s="314" t="s">
        <v>262</v>
      </c>
      <c r="H51" s="330" t="s">
        <v>255</v>
      </c>
      <c r="I51" s="261" t="s">
        <v>256</v>
      </c>
      <c r="J51" s="106">
        <v>92.35</v>
      </c>
      <c r="K51" s="49">
        <v>261</v>
      </c>
      <c r="L51" s="49"/>
      <c r="M51" s="49"/>
      <c r="N51" s="49">
        <f t="shared" si="12"/>
        <v>0</v>
      </c>
      <c r="O51" s="49"/>
      <c r="P51" s="49">
        <f t="shared" si="13"/>
        <v>261</v>
      </c>
      <c r="Q51" s="49"/>
      <c r="R51" s="107"/>
      <c r="S51" s="657" t="s">
        <v>257</v>
      </c>
      <c r="T51" s="658"/>
    </row>
    <row r="52" spans="1:20" s="1" customFormat="1" ht="15.75">
      <c r="A52" s="863"/>
      <c r="B52" s="704">
        <v>4</v>
      </c>
      <c r="C52" s="699" t="s">
        <v>199</v>
      </c>
      <c r="D52" s="659"/>
      <c r="E52" s="700"/>
      <c r="F52" s="314">
        <v>1978</v>
      </c>
      <c r="G52" s="314" t="s">
        <v>61</v>
      </c>
      <c r="H52" s="703" t="s">
        <v>191</v>
      </c>
      <c r="I52" s="50"/>
      <c r="J52" s="106">
        <v>91.7</v>
      </c>
      <c r="K52" s="49">
        <v>240</v>
      </c>
      <c r="L52" s="49"/>
      <c r="M52" s="49"/>
      <c r="N52" s="49">
        <f t="shared" si="12"/>
        <v>0</v>
      </c>
      <c r="O52" s="49"/>
      <c r="P52" s="49">
        <f t="shared" si="13"/>
        <v>240</v>
      </c>
      <c r="Q52" s="49"/>
      <c r="R52" s="107"/>
      <c r="S52" s="657" t="s">
        <v>190</v>
      </c>
      <c r="T52" s="658"/>
    </row>
    <row r="53" spans="1:20" s="1" customFormat="1" ht="15.75">
      <c r="A53" s="863"/>
      <c r="B53" s="704">
        <v>5</v>
      </c>
      <c r="C53" s="655" t="s">
        <v>350</v>
      </c>
      <c r="D53" s="660"/>
      <c r="E53" s="656"/>
      <c r="F53" s="335">
        <v>1996</v>
      </c>
      <c r="G53" s="335" t="s">
        <v>61</v>
      </c>
      <c r="H53" s="326" t="s">
        <v>343</v>
      </c>
      <c r="I53" s="738" t="s">
        <v>128</v>
      </c>
      <c r="J53" s="362">
        <v>90.05</v>
      </c>
      <c r="K53" s="47">
        <v>190</v>
      </c>
      <c r="L53" s="47"/>
      <c r="M53" s="47"/>
      <c r="N53" s="47">
        <f t="shared" si="12"/>
        <v>0</v>
      </c>
      <c r="O53" s="47"/>
      <c r="P53" s="47">
        <f t="shared" si="13"/>
        <v>190</v>
      </c>
      <c r="Q53" s="47"/>
      <c r="R53" s="363"/>
      <c r="S53" s="655" t="s">
        <v>351</v>
      </c>
      <c r="T53" s="656"/>
    </row>
    <row r="54" spans="1:20" s="1" customFormat="1" ht="15.75" customHeight="1">
      <c r="A54" s="864"/>
      <c r="B54" s="704">
        <v>6</v>
      </c>
      <c r="C54" s="699" t="s">
        <v>425</v>
      </c>
      <c r="D54" s="659"/>
      <c r="E54" s="700"/>
      <c r="F54" s="314">
        <v>1992</v>
      </c>
      <c r="G54" s="314" t="s">
        <v>61</v>
      </c>
      <c r="H54" s="326" t="s">
        <v>394</v>
      </c>
      <c r="I54" s="126"/>
      <c r="J54" s="106">
        <v>94.5</v>
      </c>
      <c r="K54" s="49">
        <v>185</v>
      </c>
      <c r="L54" s="49"/>
      <c r="M54" s="49"/>
      <c r="N54" s="49">
        <f t="shared" si="12"/>
        <v>0</v>
      </c>
      <c r="O54" s="49"/>
      <c r="P54" s="49">
        <f t="shared" si="13"/>
        <v>185</v>
      </c>
      <c r="Q54" s="49"/>
      <c r="R54" s="107"/>
      <c r="S54" s="657" t="s">
        <v>404</v>
      </c>
      <c r="T54" s="658"/>
    </row>
    <row r="61" spans="1:20" s="1" customFormat="1" ht="15.75">
      <c r="A61" s="862">
        <v>7</v>
      </c>
      <c r="B61" s="704">
        <v>1</v>
      </c>
      <c r="C61" s="655" t="s">
        <v>181</v>
      </c>
      <c r="D61" s="660"/>
      <c r="E61" s="656"/>
      <c r="F61" s="335">
        <v>1969</v>
      </c>
      <c r="G61" s="335" t="s">
        <v>51</v>
      </c>
      <c r="H61" s="374" t="s">
        <v>172</v>
      </c>
      <c r="I61" s="354"/>
      <c r="J61" s="37">
        <v>99.35</v>
      </c>
      <c r="K61" s="47">
        <v>164</v>
      </c>
      <c r="L61" s="47"/>
      <c r="M61" s="47"/>
      <c r="N61" s="47">
        <f t="shared" ref="N61:N66" si="14">M61/2</f>
        <v>0</v>
      </c>
      <c r="O61" s="47"/>
      <c r="P61" s="47">
        <f t="shared" ref="P61:P66" si="15">K61+N61</f>
        <v>164</v>
      </c>
      <c r="Q61" s="47"/>
      <c r="R61" s="363"/>
      <c r="S61" s="655" t="s">
        <v>182</v>
      </c>
      <c r="T61" s="656"/>
    </row>
    <row r="62" spans="1:20" s="1" customFormat="1" ht="15.75">
      <c r="A62" s="863"/>
      <c r="B62" s="704">
        <v>2</v>
      </c>
      <c r="C62" s="655" t="s">
        <v>419</v>
      </c>
      <c r="D62" s="660"/>
      <c r="E62" s="656"/>
      <c r="F62" s="335">
        <v>1992</v>
      </c>
      <c r="G62" s="335" t="s">
        <v>51</v>
      </c>
      <c r="H62" s="326" t="s">
        <v>394</v>
      </c>
      <c r="I62" s="386"/>
      <c r="J62" s="37">
        <v>97.8</v>
      </c>
      <c r="K62" s="47">
        <v>150</v>
      </c>
      <c r="L62" s="47"/>
      <c r="M62" s="47"/>
      <c r="N62" s="47">
        <f t="shared" si="14"/>
        <v>0</v>
      </c>
      <c r="O62" s="47"/>
      <c r="P62" s="47">
        <f t="shared" si="15"/>
        <v>150</v>
      </c>
      <c r="Q62" s="47"/>
      <c r="R62" s="363"/>
      <c r="S62" s="655" t="s">
        <v>401</v>
      </c>
      <c r="T62" s="656"/>
    </row>
    <row r="63" spans="1:20" s="1" customFormat="1" ht="15.75">
      <c r="A63" s="863"/>
      <c r="B63" s="704">
        <v>3</v>
      </c>
      <c r="C63" s="655" t="s">
        <v>180</v>
      </c>
      <c r="D63" s="660"/>
      <c r="E63" s="656"/>
      <c r="F63" s="335">
        <v>1994</v>
      </c>
      <c r="G63" s="335" t="s">
        <v>51</v>
      </c>
      <c r="H63" s="326" t="s">
        <v>172</v>
      </c>
      <c r="I63" s="318"/>
      <c r="J63" s="37">
        <v>101.5</v>
      </c>
      <c r="K63" s="47">
        <v>147</v>
      </c>
      <c r="L63" s="47"/>
      <c r="M63" s="47"/>
      <c r="N63" s="47">
        <f t="shared" si="14"/>
        <v>0</v>
      </c>
      <c r="O63" s="47"/>
      <c r="P63" s="47">
        <f t="shared" si="15"/>
        <v>147</v>
      </c>
      <c r="Q63" s="47"/>
      <c r="R63" s="363"/>
      <c r="S63" s="655" t="s">
        <v>176</v>
      </c>
      <c r="T63" s="656"/>
    </row>
    <row r="64" spans="1:20" s="1" customFormat="1" ht="15.75">
      <c r="A64" s="863"/>
      <c r="B64" s="704">
        <v>4</v>
      </c>
      <c r="C64" s="655" t="s">
        <v>320</v>
      </c>
      <c r="D64" s="660"/>
      <c r="E64" s="656"/>
      <c r="F64" s="335">
        <v>1972</v>
      </c>
      <c r="G64" s="335" t="s">
        <v>51</v>
      </c>
      <c r="H64" s="326" t="s">
        <v>316</v>
      </c>
      <c r="I64" s="318"/>
      <c r="J64" s="30">
        <v>99.75</v>
      </c>
      <c r="K64" s="47">
        <v>127</v>
      </c>
      <c r="L64" s="47"/>
      <c r="M64" s="47"/>
      <c r="N64" s="47">
        <f t="shared" si="14"/>
        <v>0</v>
      </c>
      <c r="O64" s="47"/>
      <c r="P64" s="47">
        <f t="shared" si="15"/>
        <v>127</v>
      </c>
      <c r="Q64" s="47"/>
      <c r="R64" s="363"/>
      <c r="S64" s="655" t="s">
        <v>179</v>
      </c>
      <c r="T64" s="656"/>
    </row>
    <row r="65" spans="1:20" s="1" customFormat="1" ht="15.75">
      <c r="A65" s="863"/>
      <c r="B65" s="704">
        <v>5</v>
      </c>
      <c r="C65" s="655" t="s">
        <v>331</v>
      </c>
      <c r="D65" s="660"/>
      <c r="E65" s="656"/>
      <c r="F65" s="337">
        <v>1997</v>
      </c>
      <c r="G65" s="338">
        <v>1</v>
      </c>
      <c r="H65" s="366" t="s">
        <v>327</v>
      </c>
      <c r="I65" s="318"/>
      <c r="J65" s="37">
        <v>97.5</v>
      </c>
      <c r="K65" s="47">
        <v>120</v>
      </c>
      <c r="L65" s="47"/>
      <c r="M65" s="47"/>
      <c r="N65" s="47">
        <f t="shared" si="14"/>
        <v>0</v>
      </c>
      <c r="O65" s="47"/>
      <c r="P65" s="47">
        <f t="shared" si="15"/>
        <v>120</v>
      </c>
      <c r="Q65" s="47"/>
      <c r="R65" s="363"/>
      <c r="S65" s="655" t="s">
        <v>326</v>
      </c>
      <c r="T65" s="656"/>
    </row>
    <row r="66" spans="1:20" s="1" customFormat="1" ht="15.75">
      <c r="A66" s="864"/>
      <c r="B66" s="704">
        <v>6</v>
      </c>
      <c r="C66" s="655" t="s">
        <v>249</v>
      </c>
      <c r="D66" s="660"/>
      <c r="E66" s="656"/>
      <c r="F66" s="337">
        <v>1996</v>
      </c>
      <c r="G66" s="338">
        <v>1</v>
      </c>
      <c r="H66" s="366" t="s">
        <v>241</v>
      </c>
      <c r="I66" s="48" t="s">
        <v>244</v>
      </c>
      <c r="J66" s="438">
        <v>139.1</v>
      </c>
      <c r="K66" s="47">
        <v>119</v>
      </c>
      <c r="L66" s="47"/>
      <c r="M66" s="47"/>
      <c r="N66" s="47">
        <f t="shared" si="14"/>
        <v>0</v>
      </c>
      <c r="O66" s="47"/>
      <c r="P66" s="47">
        <f t="shared" si="15"/>
        <v>119</v>
      </c>
      <c r="Q66" s="47"/>
      <c r="R66" s="363"/>
      <c r="S66" s="655" t="s">
        <v>250</v>
      </c>
      <c r="T66" s="656"/>
    </row>
    <row r="69" spans="1:20">
      <c r="J69" t="s">
        <v>518</v>
      </c>
    </row>
    <row r="70" spans="1:20" s="1" customFormat="1" ht="15.75">
      <c r="A70" s="862">
        <v>8</v>
      </c>
      <c r="B70" s="704">
        <v>1</v>
      </c>
      <c r="C70" s="655" t="s">
        <v>274</v>
      </c>
      <c r="D70" s="660"/>
      <c r="E70" s="656"/>
      <c r="F70" s="335">
        <v>1982</v>
      </c>
      <c r="G70" s="335" t="s">
        <v>61</v>
      </c>
      <c r="H70" s="326" t="s">
        <v>266</v>
      </c>
      <c r="I70" s="385" t="s">
        <v>128</v>
      </c>
      <c r="J70" s="37">
        <v>104</v>
      </c>
      <c r="K70" s="47">
        <v>165</v>
      </c>
      <c r="L70" s="47"/>
      <c r="M70" s="47"/>
      <c r="N70" s="47">
        <f t="shared" ref="N70" si="16">M70/2</f>
        <v>0</v>
      </c>
      <c r="O70" s="47"/>
      <c r="P70" s="47">
        <f t="shared" ref="P70" si="17">K70+N70</f>
        <v>165</v>
      </c>
      <c r="Q70" s="47"/>
      <c r="R70" s="363"/>
      <c r="S70" s="655" t="s">
        <v>179</v>
      </c>
      <c r="T70" s="656"/>
    </row>
    <row r="71" spans="1:20" s="1" customFormat="1" ht="15.75">
      <c r="A71" s="863"/>
      <c r="B71" s="704">
        <v>2</v>
      </c>
      <c r="C71" s="655" t="s">
        <v>207</v>
      </c>
      <c r="D71" s="660"/>
      <c r="E71" s="656"/>
      <c r="F71" s="335">
        <v>1985</v>
      </c>
      <c r="G71" s="335" t="s">
        <v>61</v>
      </c>
      <c r="H71" s="325" t="s">
        <v>202</v>
      </c>
      <c r="I71" s="319"/>
      <c r="J71" s="37">
        <v>104.35</v>
      </c>
      <c r="K71" s="47">
        <v>190</v>
      </c>
      <c r="L71" s="47"/>
      <c r="M71" s="47"/>
      <c r="N71" s="47">
        <f t="shared" ref="N71" si="18">M71/2</f>
        <v>0</v>
      </c>
      <c r="O71" s="47"/>
      <c r="P71" s="47">
        <f t="shared" ref="P71" si="19">K71+N71</f>
        <v>190</v>
      </c>
      <c r="Q71" s="47"/>
      <c r="R71" s="363"/>
      <c r="S71" s="655" t="s">
        <v>203</v>
      </c>
      <c r="T71" s="656"/>
    </row>
    <row r="72" spans="1:20" s="1" customFormat="1" ht="15.75">
      <c r="A72" s="863"/>
      <c r="B72" s="704">
        <v>3</v>
      </c>
      <c r="C72" s="655" t="s">
        <v>263</v>
      </c>
      <c r="D72" s="660"/>
      <c r="E72" s="656"/>
      <c r="F72" s="338">
        <v>1984</v>
      </c>
      <c r="G72" s="338" t="s">
        <v>69</v>
      </c>
      <c r="H72" s="667" t="s">
        <v>255</v>
      </c>
      <c r="I72" s="668" t="s">
        <v>126</v>
      </c>
      <c r="J72" s="376">
        <v>95.3</v>
      </c>
      <c r="K72" s="381">
        <v>222.5</v>
      </c>
      <c r="L72" s="381"/>
      <c r="M72" s="381"/>
      <c r="N72" s="47">
        <f t="shared" ref="N72:N75" si="20">M72/2</f>
        <v>0</v>
      </c>
      <c r="O72" s="47"/>
      <c r="P72" s="47">
        <f t="shared" ref="P72:P75" si="21">K72+N72</f>
        <v>222.5</v>
      </c>
      <c r="Q72" s="47"/>
      <c r="R72" s="363"/>
      <c r="S72" s="655" t="s">
        <v>264</v>
      </c>
      <c r="T72" s="656"/>
    </row>
    <row r="73" spans="1:20" s="1" customFormat="1" ht="15.75">
      <c r="A73" s="863"/>
      <c r="B73" s="704">
        <v>4</v>
      </c>
      <c r="C73" s="655" t="s">
        <v>313</v>
      </c>
      <c r="D73" s="660"/>
      <c r="E73" s="656"/>
      <c r="F73" s="335">
        <v>1988</v>
      </c>
      <c r="G73" s="335" t="s">
        <v>61</v>
      </c>
      <c r="H73" s="379" t="s">
        <v>306</v>
      </c>
      <c r="I73" s="427" t="s">
        <v>126</v>
      </c>
      <c r="J73" s="37">
        <v>103.05</v>
      </c>
      <c r="K73" s="359">
        <v>210</v>
      </c>
      <c r="L73" s="359"/>
      <c r="M73" s="359"/>
      <c r="N73" s="705">
        <f t="shared" si="20"/>
        <v>0</v>
      </c>
      <c r="O73" s="47"/>
      <c r="P73" s="47">
        <f t="shared" si="21"/>
        <v>210</v>
      </c>
      <c r="Q73" s="47"/>
      <c r="R73" s="363"/>
      <c r="S73" s="655" t="s">
        <v>314</v>
      </c>
      <c r="T73" s="656"/>
    </row>
    <row r="74" spans="1:20" s="1" customFormat="1" ht="15.75">
      <c r="A74" s="863"/>
      <c r="B74" s="704">
        <v>5</v>
      </c>
      <c r="C74" s="655" t="s">
        <v>358</v>
      </c>
      <c r="D74" s="660"/>
      <c r="E74" s="656"/>
      <c r="F74" s="335">
        <v>1987</v>
      </c>
      <c r="G74" s="335" t="s">
        <v>61</v>
      </c>
      <c r="H74" s="703" t="s">
        <v>343</v>
      </c>
      <c r="I74" s="380" t="s">
        <v>128</v>
      </c>
      <c r="J74" s="37">
        <v>103.9</v>
      </c>
      <c r="K74" s="383">
        <v>200.5</v>
      </c>
      <c r="L74" s="360"/>
      <c r="M74" s="360"/>
      <c r="N74" s="47">
        <f t="shared" si="20"/>
        <v>0</v>
      </c>
      <c r="O74" s="47"/>
      <c r="P74" s="47">
        <f t="shared" si="21"/>
        <v>200.5</v>
      </c>
      <c r="Q74" s="47"/>
      <c r="R74" s="363"/>
      <c r="S74" s="655" t="s">
        <v>359</v>
      </c>
      <c r="T74" s="656"/>
    </row>
    <row r="75" spans="1:20" s="1" customFormat="1" ht="15.75">
      <c r="A75" s="864"/>
      <c r="B75" s="704">
        <v>6</v>
      </c>
      <c r="C75" s="655" t="s">
        <v>350</v>
      </c>
      <c r="D75" s="660"/>
      <c r="E75" s="656"/>
      <c r="F75" s="335">
        <v>1996</v>
      </c>
      <c r="G75" s="335" t="s">
        <v>61</v>
      </c>
      <c r="H75" s="326" t="s">
        <v>343</v>
      </c>
      <c r="I75" s="319" t="s">
        <v>128</v>
      </c>
      <c r="J75" s="362">
        <v>90.05</v>
      </c>
      <c r="K75" s="47">
        <v>190</v>
      </c>
      <c r="L75" s="47"/>
      <c r="M75" s="47"/>
      <c r="N75" s="47">
        <f t="shared" si="20"/>
        <v>0</v>
      </c>
      <c r="O75" s="47"/>
      <c r="P75" s="47">
        <f t="shared" si="21"/>
        <v>190</v>
      </c>
      <c r="Q75" s="47"/>
      <c r="R75" s="363"/>
      <c r="S75" s="655" t="s">
        <v>351</v>
      </c>
      <c r="T75" s="656"/>
    </row>
  </sheetData>
  <mergeCells count="10">
    <mergeCell ref="A2:M2"/>
    <mergeCell ref="A3:M3"/>
    <mergeCell ref="A5:A10"/>
    <mergeCell ref="A13:A18"/>
    <mergeCell ref="A21:A26"/>
    <mergeCell ref="A29:A34"/>
    <mergeCell ref="A39:A44"/>
    <mergeCell ref="A49:A54"/>
    <mergeCell ref="A61:A66"/>
    <mergeCell ref="A70:A75"/>
  </mergeCells>
  <pageMargins left="0.19685039370078741" right="0.19685039370078741" top="0.74803149606299213" bottom="0.74803149606299213" header="0.31496062992125984" footer="0.31496062992125984"/>
  <pageSetup paperSize="9" scale="65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topLeftCell="A7" zoomScale="98" zoomScaleSheetLayoutView="98" workbookViewId="0">
      <selection activeCell="A21" sqref="A21:XFD21"/>
    </sheetView>
  </sheetViews>
  <sheetFormatPr defaultRowHeight="12.75"/>
  <cols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3.5">
      <c r="A5" s="803" t="s">
        <v>73</v>
      </c>
      <c r="B5" s="803"/>
      <c r="C5" s="803"/>
      <c r="D5" s="51"/>
      <c r="E5" s="51"/>
      <c r="F5" s="51"/>
      <c r="G5" s="51"/>
      <c r="H5" s="51"/>
      <c r="I5" s="51"/>
      <c r="J5" s="51"/>
      <c r="K5" s="51"/>
      <c r="L5" s="817" t="s">
        <v>68</v>
      </c>
      <c r="M5" s="817"/>
      <c r="N5" s="817"/>
    </row>
    <row r="6" spans="1:14" ht="15.75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2.75" customHeight="1">
      <c r="A7" s="799" t="s">
        <v>52</v>
      </c>
      <c r="B7" s="799"/>
      <c r="C7" s="800" t="s">
        <v>71</v>
      </c>
      <c r="D7" s="801"/>
      <c r="E7" s="801"/>
      <c r="F7" s="801"/>
      <c r="G7" s="801"/>
      <c r="H7" s="801"/>
      <c r="I7" s="801"/>
      <c r="J7" s="801"/>
      <c r="K7" s="802"/>
      <c r="L7" s="808" t="s">
        <v>3</v>
      </c>
      <c r="M7" s="808"/>
      <c r="N7" s="808"/>
    </row>
    <row r="8" spans="1:14">
      <c r="A8" s="809">
        <v>77</v>
      </c>
      <c r="B8" s="809"/>
      <c r="C8" s="52"/>
      <c r="D8" s="810" t="s">
        <v>72</v>
      </c>
      <c r="E8" s="811"/>
      <c r="F8" s="811"/>
      <c r="G8" s="811"/>
      <c r="H8" s="811"/>
      <c r="I8" s="811"/>
      <c r="J8" s="811"/>
      <c r="K8" s="811"/>
      <c r="L8" s="19" t="s">
        <v>51</v>
      </c>
      <c r="M8" s="19" t="s">
        <v>61</v>
      </c>
      <c r="N8" s="19" t="s">
        <v>69</v>
      </c>
    </row>
    <row r="9" spans="1:14" ht="15.75">
      <c r="A9" s="809"/>
      <c r="B9" s="809"/>
      <c r="C9" s="52"/>
      <c r="D9" s="810" t="s">
        <v>46</v>
      </c>
      <c r="E9" s="811"/>
      <c r="F9" s="811"/>
      <c r="G9" s="811"/>
      <c r="H9" s="811"/>
      <c r="I9" s="811"/>
      <c r="J9" s="811"/>
      <c r="K9" s="811"/>
      <c r="L9" s="299">
        <v>38</v>
      </c>
      <c r="M9" s="299">
        <v>45</v>
      </c>
      <c r="N9" s="299">
        <v>63</v>
      </c>
    </row>
    <row r="10" spans="1:14" ht="13.5" thickBot="1">
      <c r="A10" s="246"/>
      <c r="B10" s="246"/>
      <c r="C10" s="52"/>
      <c r="D10" s="810" t="s">
        <v>110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thickBot="1">
      <c r="A12" s="246"/>
      <c r="B12" s="257" t="s">
        <v>60</v>
      </c>
      <c r="C12" s="265"/>
      <c r="D12" s="254"/>
      <c r="E12" s="252">
        <v>289</v>
      </c>
      <c r="F12" s="35"/>
      <c r="G12" s="35"/>
      <c r="H12" s="35"/>
      <c r="I12" s="35"/>
      <c r="J12" s="35"/>
      <c r="K12" s="35"/>
      <c r="L12" s="53"/>
      <c r="M12" s="53"/>
      <c r="N12" s="53"/>
    </row>
    <row r="13" spans="1:1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13</v>
      </c>
      <c r="L14" s="798" t="s">
        <v>14</v>
      </c>
      <c r="M14" s="798" t="s">
        <v>15</v>
      </c>
      <c r="N14" s="798"/>
    </row>
    <row r="15" spans="1:14">
      <c r="A15" s="798"/>
      <c r="B15" s="813"/>
      <c r="C15" s="813"/>
      <c r="D15" s="813"/>
      <c r="E15" s="813"/>
      <c r="F15" s="813"/>
      <c r="G15" s="813"/>
      <c r="H15" s="818"/>
      <c r="I15" s="813"/>
      <c r="J15" s="813"/>
      <c r="K15" s="813"/>
      <c r="L15" s="813"/>
      <c r="M15" s="813"/>
      <c r="N15" s="813"/>
    </row>
    <row r="16" spans="1:14" s="1" customFormat="1" ht="15.75">
      <c r="A16" s="295">
        <v>1</v>
      </c>
      <c r="B16" s="389" t="s">
        <v>136</v>
      </c>
      <c r="C16" s="425"/>
      <c r="D16" s="415"/>
      <c r="E16" s="339">
        <v>1993</v>
      </c>
      <c r="F16" s="314" t="s">
        <v>69</v>
      </c>
      <c r="G16" s="45" t="s">
        <v>125</v>
      </c>
      <c r="H16" s="314" t="s">
        <v>126</v>
      </c>
      <c r="I16" s="467">
        <v>67.95</v>
      </c>
      <c r="J16" s="524">
        <v>69</v>
      </c>
      <c r="K16" s="44">
        <v>20</v>
      </c>
      <c r="L16" s="314" t="s">
        <v>69</v>
      </c>
      <c r="M16" s="389" t="s">
        <v>129</v>
      </c>
      <c r="N16" s="410"/>
    </row>
    <row r="17" spans="1:18" s="1" customFormat="1" ht="15.75">
      <c r="A17" s="295">
        <v>2</v>
      </c>
      <c r="B17" s="389" t="s">
        <v>353</v>
      </c>
      <c r="C17" s="461"/>
      <c r="D17" s="462"/>
      <c r="E17" s="314">
        <v>1984</v>
      </c>
      <c r="F17" s="314" t="s">
        <v>69</v>
      </c>
      <c r="G17" s="45" t="s">
        <v>343</v>
      </c>
      <c r="H17" s="44" t="s">
        <v>128</v>
      </c>
      <c r="I17" s="37">
        <v>67.900000000000006</v>
      </c>
      <c r="J17" s="524">
        <v>66</v>
      </c>
      <c r="K17" s="44">
        <v>18</v>
      </c>
      <c r="L17" s="314" t="s">
        <v>69</v>
      </c>
      <c r="M17" s="389" t="s">
        <v>446</v>
      </c>
      <c r="N17" s="462"/>
    </row>
    <row r="18" spans="1:18" s="1" customFormat="1" ht="15.75">
      <c r="A18" s="295">
        <v>3</v>
      </c>
      <c r="B18" s="389" t="s">
        <v>346</v>
      </c>
      <c r="C18" s="425"/>
      <c r="D18" s="415"/>
      <c r="E18" s="314">
        <v>1994</v>
      </c>
      <c r="F18" s="314" t="s">
        <v>61</v>
      </c>
      <c r="G18" s="45" t="s">
        <v>343</v>
      </c>
      <c r="H18" s="44" t="s">
        <v>128</v>
      </c>
      <c r="I18" s="37">
        <v>67.7</v>
      </c>
      <c r="J18" s="524">
        <v>62</v>
      </c>
      <c r="K18" s="44">
        <v>16</v>
      </c>
      <c r="L18" s="44" t="s">
        <v>61</v>
      </c>
      <c r="M18" s="528" t="s">
        <v>447</v>
      </c>
      <c r="N18" s="529"/>
    </row>
    <row r="19" spans="1:18" s="1" customFormat="1" ht="16.5" customHeight="1">
      <c r="A19" s="295">
        <v>4</v>
      </c>
      <c r="B19" s="389" t="s">
        <v>269</v>
      </c>
      <c r="C19" s="425"/>
      <c r="D19" s="415"/>
      <c r="E19" s="335">
        <v>1979</v>
      </c>
      <c r="F19" s="335" t="s">
        <v>61</v>
      </c>
      <c r="G19" s="45" t="s">
        <v>266</v>
      </c>
      <c r="H19" s="44" t="s">
        <v>144</v>
      </c>
      <c r="I19" s="37">
        <v>67.599999999999994</v>
      </c>
      <c r="J19" s="524">
        <v>61</v>
      </c>
      <c r="K19" s="44">
        <v>15</v>
      </c>
      <c r="L19" s="44" t="s">
        <v>61</v>
      </c>
      <c r="M19" s="389" t="s">
        <v>270</v>
      </c>
      <c r="N19" s="410"/>
    </row>
    <row r="20" spans="1:18" s="1" customFormat="1" ht="16.5" customHeight="1">
      <c r="A20" s="295">
        <v>5</v>
      </c>
      <c r="B20" s="389" t="s">
        <v>133</v>
      </c>
      <c r="C20" s="425"/>
      <c r="D20" s="415"/>
      <c r="E20" s="314">
        <v>1991</v>
      </c>
      <c r="F20" s="314" t="s">
        <v>69</v>
      </c>
      <c r="G20" s="45" t="s">
        <v>125</v>
      </c>
      <c r="H20" s="314" t="s">
        <v>128</v>
      </c>
      <c r="I20" s="37">
        <v>68</v>
      </c>
      <c r="J20" s="524">
        <v>60</v>
      </c>
      <c r="K20" s="44">
        <v>14</v>
      </c>
      <c r="L20" s="44" t="s">
        <v>61</v>
      </c>
      <c r="M20" s="512" t="s">
        <v>131</v>
      </c>
      <c r="N20" s="410"/>
      <c r="O20" s="527"/>
    </row>
    <row r="21" spans="1:18" s="422" customFormat="1" ht="17.25" customHeight="1">
      <c r="A21" s="356">
        <v>6</v>
      </c>
      <c r="B21" s="650" t="s">
        <v>366</v>
      </c>
      <c r="C21" s="451"/>
      <c r="D21" s="452"/>
      <c r="E21" s="314">
        <v>1995</v>
      </c>
      <c r="F21" s="314" t="s">
        <v>51</v>
      </c>
      <c r="G21" s="504" t="s">
        <v>343</v>
      </c>
      <c r="H21" s="44" t="s">
        <v>128</v>
      </c>
      <c r="I21" s="37">
        <v>66.5</v>
      </c>
      <c r="J21" s="524">
        <v>48</v>
      </c>
      <c r="K21" s="44">
        <v>13</v>
      </c>
      <c r="L21" s="44" t="s">
        <v>488</v>
      </c>
      <c r="M21" s="650" t="s">
        <v>448</v>
      </c>
      <c r="N21" s="441"/>
    </row>
    <row r="22" spans="1:18" s="1" customFormat="1" ht="15.75">
      <c r="A22" s="295">
        <v>7</v>
      </c>
      <c r="B22" s="407" t="s">
        <v>134</v>
      </c>
      <c r="C22" s="451"/>
      <c r="D22" s="452"/>
      <c r="E22" s="314">
        <v>1997</v>
      </c>
      <c r="F22" s="314" t="s">
        <v>61</v>
      </c>
      <c r="G22" s="45" t="s">
        <v>125</v>
      </c>
      <c r="H22" s="314" t="s">
        <v>432</v>
      </c>
      <c r="I22" s="37">
        <v>68</v>
      </c>
      <c r="J22" s="524">
        <v>30</v>
      </c>
      <c r="K22" s="44">
        <v>12</v>
      </c>
      <c r="L22" s="44"/>
      <c r="M22" s="407" t="s">
        <v>135</v>
      </c>
      <c r="N22" s="441"/>
    </row>
    <row r="23" spans="1:18" s="422" customFormat="1" ht="33" customHeight="1">
      <c r="A23" s="356">
        <v>8</v>
      </c>
      <c r="B23" s="826" t="s">
        <v>196</v>
      </c>
      <c r="C23" s="827"/>
      <c r="D23" s="828"/>
      <c r="E23" s="314">
        <v>1995</v>
      </c>
      <c r="F23" s="314" t="s">
        <v>61</v>
      </c>
      <c r="G23" s="504" t="s">
        <v>191</v>
      </c>
      <c r="H23" s="44"/>
      <c r="I23" s="37">
        <v>67.55</v>
      </c>
      <c r="J23" s="524">
        <v>22</v>
      </c>
      <c r="K23" s="44">
        <v>11</v>
      </c>
      <c r="L23" s="44"/>
      <c r="M23" s="584" t="s">
        <v>190</v>
      </c>
      <c r="N23" s="452"/>
      <c r="P23" s="448"/>
      <c r="Q23" s="449"/>
      <c r="R23" s="449"/>
    </row>
    <row r="24" spans="1:18" s="396" customFormat="1" ht="15">
      <c r="A24" s="295">
        <v>9</v>
      </c>
      <c r="B24" s="389" t="s">
        <v>230</v>
      </c>
      <c r="C24" s="425"/>
      <c r="D24" s="415"/>
      <c r="E24" s="339">
        <v>1994</v>
      </c>
      <c r="F24" s="339">
        <v>1</v>
      </c>
      <c r="G24" s="45" t="s">
        <v>227</v>
      </c>
      <c r="H24" s="313" t="s">
        <v>126</v>
      </c>
      <c r="I24" s="37">
        <v>66.95</v>
      </c>
      <c r="J24" s="524">
        <v>17</v>
      </c>
      <c r="K24" s="44">
        <v>10</v>
      </c>
      <c r="L24" s="44"/>
      <c r="M24" s="389" t="s">
        <v>231</v>
      </c>
      <c r="N24" s="410"/>
    </row>
    <row r="25" spans="1:18" s="396" customFormat="1" ht="15.75">
      <c r="A25" s="20">
        <v>10</v>
      </c>
      <c r="B25" s="821" t="s">
        <v>369</v>
      </c>
      <c r="C25" s="822"/>
      <c r="D25" s="823"/>
      <c r="E25" s="335">
        <v>1981</v>
      </c>
      <c r="F25" s="335" t="s">
        <v>51</v>
      </c>
      <c r="G25" s="504" t="s">
        <v>343</v>
      </c>
      <c r="H25" s="504" t="s">
        <v>128</v>
      </c>
      <c r="I25" s="315">
        <v>67</v>
      </c>
      <c r="J25" s="594">
        <v>15</v>
      </c>
      <c r="K25" s="316" t="s">
        <v>487</v>
      </c>
      <c r="L25" s="397"/>
      <c r="M25" s="824" t="s">
        <v>344</v>
      </c>
      <c r="N25" s="825"/>
    </row>
    <row r="26" spans="1:18">
      <c r="A26" s="806"/>
      <c r="B26" s="807"/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</row>
    <row r="28" spans="1:18" ht="13.5">
      <c r="A28" s="259" t="s">
        <v>31</v>
      </c>
      <c r="B28" s="21"/>
      <c r="C28" s="21"/>
      <c r="D28" s="255" t="s">
        <v>62</v>
      </c>
      <c r="G28" s="1"/>
      <c r="H28" s="1"/>
      <c r="I28" s="260" t="s">
        <v>57</v>
      </c>
      <c r="J28" s="21"/>
      <c r="K28" s="34"/>
      <c r="L28" s="255" t="s">
        <v>484</v>
      </c>
    </row>
    <row r="29" spans="1:18" ht="13.5">
      <c r="A29" s="260"/>
      <c r="B29" s="34"/>
      <c r="C29" s="34"/>
      <c r="D29" s="21"/>
      <c r="E29" s="21"/>
      <c r="F29" s="21"/>
      <c r="G29" s="21"/>
      <c r="H29" s="21"/>
      <c r="I29" s="260"/>
      <c r="J29" s="21"/>
      <c r="K29" s="34"/>
      <c r="L29" s="256"/>
    </row>
    <row r="30" spans="1:18" ht="13.5">
      <c r="A30" s="260" t="s">
        <v>30</v>
      </c>
      <c r="B30" s="34"/>
      <c r="C30" s="34"/>
      <c r="D30" s="255" t="s">
        <v>75</v>
      </c>
      <c r="G30" s="1"/>
      <c r="H30" s="1"/>
      <c r="I30" s="260" t="s">
        <v>55</v>
      </c>
      <c r="J30" s="21"/>
      <c r="K30" s="34"/>
      <c r="L30" s="255" t="s">
        <v>63</v>
      </c>
    </row>
  </sheetData>
  <sortState ref="B16:N25">
    <sortCondition descending="1" ref="J16:J25"/>
  </sortState>
  <mergeCells count="31">
    <mergeCell ref="A1:N1"/>
    <mergeCell ref="A2:N2"/>
    <mergeCell ref="A3:N3"/>
    <mergeCell ref="A4:N4"/>
    <mergeCell ref="F14:F15"/>
    <mergeCell ref="G14:G15"/>
    <mergeCell ref="I14:I15"/>
    <mergeCell ref="A6:C6"/>
    <mergeCell ref="D6:K6"/>
    <mergeCell ref="H14:H15"/>
    <mergeCell ref="A5:C5"/>
    <mergeCell ref="L5:N5"/>
    <mergeCell ref="L6:N6"/>
    <mergeCell ref="A7:B7"/>
    <mergeCell ref="C7:K7"/>
    <mergeCell ref="L7:N7"/>
    <mergeCell ref="L14:L15"/>
    <mergeCell ref="M14:N15"/>
    <mergeCell ref="A26:N26"/>
    <mergeCell ref="A8:B9"/>
    <mergeCell ref="D8:K8"/>
    <mergeCell ref="D9:K9"/>
    <mergeCell ref="D10:K10"/>
    <mergeCell ref="A14:A15"/>
    <mergeCell ref="B14:D15"/>
    <mergeCell ref="E14:E15"/>
    <mergeCell ref="J14:J15"/>
    <mergeCell ref="K14:K15"/>
    <mergeCell ref="B25:D25"/>
    <mergeCell ref="M25:N25"/>
    <mergeCell ref="B23:D23"/>
  </mergeCells>
  <phoneticPr fontId="1" type="noConversion"/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topLeftCell="A52" zoomScaleSheetLayoutView="100" workbookViewId="0">
      <selection activeCell="D39" sqref="D39"/>
    </sheetView>
  </sheetViews>
  <sheetFormatPr defaultRowHeight="15"/>
  <cols>
    <col min="1" max="2" width="5.5703125" style="6" customWidth="1"/>
    <col min="3" max="3" width="7" style="6" customWidth="1"/>
    <col min="4" max="4" width="23.140625" style="6" customWidth="1"/>
    <col min="5" max="5" width="8.140625" style="6" customWidth="1"/>
    <col min="6" max="6" width="7.5703125" style="6" customWidth="1"/>
    <col min="7" max="7" width="8.28515625" style="6" customWidth="1"/>
    <col min="8" max="8" width="7.5703125" style="6" customWidth="1"/>
    <col min="9" max="9" width="38" style="6" customWidth="1"/>
    <col min="10" max="10" width="25" style="6" customWidth="1"/>
    <col min="11" max="11" width="16.7109375" style="6" customWidth="1"/>
    <col min="12" max="16384" width="9.140625" style="6"/>
  </cols>
  <sheetData>
    <row r="1" spans="1:23" ht="15.75" customHeight="1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240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 customHeight="1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240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 customHeight="1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24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5.75" customHeight="1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240"/>
      <c r="K4" s="12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.75" customHeight="1">
      <c r="A5" s="896" t="s">
        <v>1</v>
      </c>
      <c r="B5" s="896"/>
      <c r="C5" s="896"/>
      <c r="D5" s="896"/>
      <c r="E5" s="896"/>
      <c r="F5" s="896"/>
      <c r="G5" s="896"/>
      <c r="H5" s="896"/>
      <c r="I5" s="896"/>
      <c r="J5" s="5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897" t="s">
        <v>79</v>
      </c>
      <c r="B6" s="897"/>
      <c r="C6" s="897"/>
      <c r="D6" s="897"/>
      <c r="E6" s="897"/>
      <c r="F6" s="897"/>
      <c r="G6" s="897"/>
      <c r="H6" s="897"/>
      <c r="I6" s="897"/>
      <c r="J6" s="24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898" t="s">
        <v>86</v>
      </c>
      <c r="B7" s="898"/>
      <c r="C7" s="898"/>
      <c r="D7" s="898"/>
      <c r="E7" s="898"/>
      <c r="F7" s="898"/>
      <c r="G7" s="898"/>
      <c r="H7" s="898"/>
      <c r="I7" s="898"/>
      <c r="J7" s="5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 customHeight="1">
      <c r="A8" s="803" t="s">
        <v>73</v>
      </c>
      <c r="B8" s="803"/>
      <c r="C8" s="803"/>
      <c r="D8" s="284"/>
      <c r="E8" s="284"/>
      <c r="F8" s="284"/>
      <c r="G8" s="285"/>
      <c r="H8" s="286"/>
      <c r="I8" s="297" t="s">
        <v>80</v>
      </c>
      <c r="J8" s="58"/>
      <c r="K8" s="8"/>
      <c r="L8" s="8"/>
      <c r="M8" s="9"/>
      <c r="N8" s="10"/>
      <c r="O8" s="10"/>
      <c r="P8" s="5"/>
      <c r="Q8" s="5"/>
      <c r="R8" s="5"/>
      <c r="S8" s="5"/>
      <c r="T8" s="5"/>
      <c r="U8" s="5"/>
      <c r="V8" s="5"/>
      <c r="W8" s="5"/>
    </row>
    <row r="9" spans="1:23" ht="8.25" customHeight="1">
      <c r="A9" s="288"/>
      <c r="B9" s="42"/>
      <c r="C9" s="42"/>
      <c r="D9" s="284"/>
      <c r="E9" s="284"/>
      <c r="F9" s="284"/>
      <c r="G9" s="285"/>
      <c r="H9" s="286"/>
      <c r="I9" s="287"/>
      <c r="J9" s="58"/>
      <c r="K9" s="8"/>
      <c r="L9" s="8"/>
      <c r="M9" s="9"/>
      <c r="N9" s="10"/>
      <c r="O9" s="10"/>
      <c r="P9" s="5"/>
      <c r="Q9" s="5"/>
      <c r="R9" s="5"/>
      <c r="S9" s="5"/>
      <c r="T9" s="5"/>
      <c r="U9" s="5"/>
      <c r="V9" s="5"/>
      <c r="W9" s="5"/>
    </row>
    <row r="10" spans="1:23" ht="17.25" customHeight="1" thickBot="1">
      <c r="A10" s="757" t="s">
        <v>41</v>
      </c>
      <c r="B10" s="757"/>
      <c r="C10" s="757" t="s">
        <v>529</v>
      </c>
      <c r="D10" s="758"/>
      <c r="E10" s="84"/>
      <c r="F10" s="84"/>
      <c r="G10" s="84"/>
      <c r="H10" s="84"/>
      <c r="I10" s="84"/>
    </row>
    <row r="11" spans="1:23" ht="24" customHeight="1" thickBot="1">
      <c r="A11" s="85" t="s">
        <v>7</v>
      </c>
      <c r="B11" s="86" t="s">
        <v>21</v>
      </c>
      <c r="C11" s="87" t="s">
        <v>22</v>
      </c>
      <c r="D11" s="86" t="s">
        <v>8</v>
      </c>
      <c r="E11" s="87" t="s">
        <v>9</v>
      </c>
      <c r="F11" s="87" t="s">
        <v>23</v>
      </c>
      <c r="G11" s="87" t="s">
        <v>24</v>
      </c>
      <c r="H11" s="87" t="s">
        <v>39</v>
      </c>
      <c r="I11" s="88" t="s">
        <v>25</v>
      </c>
    </row>
    <row r="12" spans="1:23" ht="14.25" customHeight="1">
      <c r="A12" s="926">
        <v>1</v>
      </c>
      <c r="B12" s="220">
        <v>1</v>
      </c>
      <c r="C12" s="767">
        <v>73</v>
      </c>
      <c r="D12" s="768" t="s">
        <v>498</v>
      </c>
      <c r="E12" s="767">
        <v>1994</v>
      </c>
      <c r="F12" s="769">
        <v>72.900000000000006</v>
      </c>
      <c r="G12" s="767">
        <v>45</v>
      </c>
      <c r="H12" s="201">
        <f>G12</f>
        <v>45</v>
      </c>
      <c r="I12" s="770" t="s">
        <v>499</v>
      </c>
    </row>
    <row r="13" spans="1:23" ht="14.25" customHeight="1">
      <c r="A13" s="927"/>
      <c r="B13" s="219">
        <v>2</v>
      </c>
      <c r="C13" s="219">
        <v>78</v>
      </c>
      <c r="D13" s="760" t="s">
        <v>530</v>
      </c>
      <c r="E13" s="222">
        <v>1995</v>
      </c>
      <c r="F13" s="217">
        <v>76.75</v>
      </c>
      <c r="G13" s="219">
        <v>45</v>
      </c>
      <c r="H13" s="195">
        <f>H12+G13</f>
        <v>90</v>
      </c>
      <c r="I13" s="761" t="s">
        <v>308</v>
      </c>
    </row>
    <row r="14" spans="1:23" ht="15" customHeight="1">
      <c r="A14" s="927"/>
      <c r="B14" s="219">
        <v>3</v>
      </c>
      <c r="C14" s="219">
        <v>85</v>
      </c>
      <c r="D14" s="223" t="s">
        <v>531</v>
      </c>
      <c r="E14" s="224">
        <v>1997</v>
      </c>
      <c r="F14" s="217">
        <v>81.650000000000006</v>
      </c>
      <c r="G14" s="219">
        <v>39</v>
      </c>
      <c r="H14" s="195">
        <f t="shared" ref="H14:H16" si="0">H13+G14</f>
        <v>129</v>
      </c>
      <c r="I14" s="762" t="s">
        <v>310</v>
      </c>
    </row>
    <row r="15" spans="1:23" ht="15" customHeight="1">
      <c r="A15" s="927"/>
      <c r="B15" s="219">
        <v>4</v>
      </c>
      <c r="C15" s="219">
        <v>95</v>
      </c>
      <c r="D15" s="225" t="s">
        <v>532</v>
      </c>
      <c r="E15" s="224">
        <v>1996</v>
      </c>
      <c r="F15" s="217">
        <v>94.7</v>
      </c>
      <c r="G15" s="226">
        <v>60</v>
      </c>
      <c r="H15" s="195">
        <f t="shared" si="0"/>
        <v>189</v>
      </c>
      <c r="I15" s="763" t="s">
        <v>308</v>
      </c>
    </row>
    <row r="16" spans="1:23" ht="15" customHeight="1" thickBot="1">
      <c r="A16" s="928"/>
      <c r="B16" s="227">
        <v>5</v>
      </c>
      <c r="C16" s="764" t="s">
        <v>471</v>
      </c>
      <c r="D16" s="276" t="s">
        <v>533</v>
      </c>
      <c r="E16" s="229">
        <v>1984</v>
      </c>
      <c r="F16" s="765">
        <v>103.05</v>
      </c>
      <c r="G16" s="229">
        <v>54</v>
      </c>
      <c r="H16" s="212">
        <f t="shared" si="0"/>
        <v>243</v>
      </c>
      <c r="I16" s="766" t="s">
        <v>314</v>
      </c>
    </row>
    <row r="17" spans="1:23" ht="15" customHeight="1" thickBot="1">
      <c r="A17" s="89"/>
      <c r="B17" s="89"/>
      <c r="C17" s="89"/>
      <c r="D17" s="89" t="s">
        <v>32</v>
      </c>
      <c r="E17" s="90"/>
      <c r="F17" s="759">
        <f>SUM(F12:F16)</f>
        <v>429.05</v>
      </c>
      <c r="G17" s="84"/>
      <c r="H17" s="786">
        <f>H16</f>
        <v>243</v>
      </c>
      <c r="I17" s="84"/>
    </row>
    <row r="18" spans="1:23" ht="23.25" customHeight="1" thickBot="1">
      <c r="A18" s="71" t="s">
        <v>38</v>
      </c>
      <c r="B18" s="71"/>
      <c r="C18" s="929" t="s">
        <v>540</v>
      </c>
      <c r="D18" s="929"/>
      <c r="E18" s="72"/>
      <c r="F18" s="283"/>
      <c r="G18" s="72"/>
      <c r="H18" s="72"/>
      <c r="I18" s="72"/>
      <c r="J18" s="63"/>
    </row>
    <row r="19" spans="1:23" ht="15" customHeight="1" thickBot="1">
      <c r="A19" s="85" t="s">
        <v>7</v>
      </c>
      <c r="B19" s="73" t="s">
        <v>21</v>
      </c>
      <c r="C19" s="74" t="s">
        <v>22</v>
      </c>
      <c r="D19" s="73" t="s">
        <v>8</v>
      </c>
      <c r="E19" s="74" t="s">
        <v>9</v>
      </c>
      <c r="F19" s="74" t="s">
        <v>23</v>
      </c>
      <c r="G19" s="74" t="s">
        <v>24</v>
      </c>
      <c r="H19" s="74" t="s">
        <v>39</v>
      </c>
      <c r="I19" s="75" t="s">
        <v>25</v>
      </c>
      <c r="J19" s="63"/>
    </row>
    <row r="20" spans="1:23" ht="26.25">
      <c r="A20" s="76"/>
      <c r="B20" s="188">
        <v>1</v>
      </c>
      <c r="C20" s="191">
        <v>63</v>
      </c>
      <c r="D20" s="192" t="s">
        <v>541</v>
      </c>
      <c r="E20" s="193">
        <v>1999</v>
      </c>
      <c r="F20" s="37">
        <v>62.9</v>
      </c>
      <c r="G20" s="195">
        <v>40</v>
      </c>
      <c r="H20" s="196">
        <f>G20</f>
        <v>40</v>
      </c>
      <c r="I20" s="273" t="s">
        <v>190</v>
      </c>
      <c r="J20" s="63"/>
    </row>
    <row r="21" spans="1:23" ht="26.25">
      <c r="A21" s="113"/>
      <c r="B21" s="189">
        <v>2</v>
      </c>
      <c r="C21" s="197">
        <v>68</v>
      </c>
      <c r="D21" s="771" t="s">
        <v>542</v>
      </c>
      <c r="E21" s="199">
        <v>1995</v>
      </c>
      <c r="F21" s="37">
        <v>67.55</v>
      </c>
      <c r="G21" s="195">
        <v>43</v>
      </c>
      <c r="H21" s="195">
        <f>H20+G21</f>
        <v>83</v>
      </c>
      <c r="I21" s="266" t="s">
        <v>190</v>
      </c>
      <c r="J21" s="63"/>
    </row>
    <row r="22" spans="1:23" ht="26.25">
      <c r="A22" s="113">
        <v>2</v>
      </c>
      <c r="B22" s="189">
        <v>3</v>
      </c>
      <c r="C22" s="201">
        <v>78</v>
      </c>
      <c r="D22" s="202" t="s">
        <v>543</v>
      </c>
      <c r="E22" s="203">
        <v>1988</v>
      </c>
      <c r="F22" s="106">
        <v>77.45</v>
      </c>
      <c r="G22" s="195">
        <v>45</v>
      </c>
      <c r="H22" s="195">
        <f t="shared" ref="H22:H24" si="1">H21+G22</f>
        <v>128</v>
      </c>
      <c r="I22" s="266" t="s">
        <v>190</v>
      </c>
      <c r="J22" s="63"/>
    </row>
    <row r="23" spans="1:23" ht="15" customHeight="1">
      <c r="A23" s="113"/>
      <c r="B23" s="189">
        <v>4</v>
      </c>
      <c r="C23" s="201">
        <v>85</v>
      </c>
      <c r="D23" s="205" t="s">
        <v>544</v>
      </c>
      <c r="E23" s="206">
        <v>1988</v>
      </c>
      <c r="F23" s="30">
        <v>82.9</v>
      </c>
      <c r="G23" s="207">
        <v>41</v>
      </c>
      <c r="H23" s="195">
        <f t="shared" si="1"/>
        <v>169</v>
      </c>
      <c r="I23" s="266" t="s">
        <v>190</v>
      </c>
      <c r="J23" s="63"/>
    </row>
    <row r="24" spans="1:23" ht="14.25" customHeight="1" thickBot="1">
      <c r="A24" s="114"/>
      <c r="B24" s="190">
        <v>5</v>
      </c>
      <c r="C24" s="208">
        <v>95</v>
      </c>
      <c r="D24" s="209" t="s">
        <v>545</v>
      </c>
      <c r="E24" s="210">
        <v>1978</v>
      </c>
      <c r="F24" s="106">
        <v>91.7</v>
      </c>
      <c r="G24" s="211">
        <v>64</v>
      </c>
      <c r="H24" s="195">
        <f t="shared" si="1"/>
        <v>233</v>
      </c>
      <c r="I24" s="263" t="s">
        <v>190</v>
      </c>
      <c r="J24" s="63"/>
    </row>
    <row r="25" spans="1:23" ht="16.5" thickBot="1">
      <c r="A25" s="884" t="s">
        <v>26</v>
      </c>
      <c r="B25" s="884"/>
      <c r="C25" s="884"/>
      <c r="D25" s="884"/>
      <c r="E25" s="885"/>
      <c r="F25" s="278">
        <f>SUM(F20:F24)</f>
        <v>382.49999999999994</v>
      </c>
      <c r="G25" s="72"/>
      <c r="H25" s="785">
        <f>H24</f>
        <v>233</v>
      </c>
      <c r="I25" s="72"/>
      <c r="J25" s="63"/>
    </row>
    <row r="26" spans="1:23" ht="10.5" customHeight="1">
      <c r="A26" s="288"/>
      <c r="B26" s="42"/>
      <c r="C26" s="42"/>
      <c r="D26" s="284"/>
      <c r="E26" s="284"/>
      <c r="F26" s="284"/>
      <c r="G26" s="285"/>
      <c r="H26" s="286"/>
      <c r="I26" s="287"/>
      <c r="J26" s="58"/>
      <c r="K26" s="8"/>
      <c r="L26" s="8"/>
      <c r="M26" s="9"/>
      <c r="N26" s="10"/>
      <c r="O26" s="10"/>
      <c r="P26" s="5"/>
      <c r="Q26" s="5"/>
      <c r="R26" s="5"/>
      <c r="S26" s="5"/>
      <c r="T26" s="5"/>
      <c r="U26" s="5"/>
      <c r="V26" s="5"/>
      <c r="W26" s="5"/>
    </row>
    <row r="27" spans="1:23" ht="15.75" customHeight="1" thickBot="1">
      <c r="A27" s="67" t="s">
        <v>38</v>
      </c>
      <c r="B27" s="67"/>
      <c r="C27" s="893" t="s">
        <v>534</v>
      </c>
      <c r="D27" s="890"/>
      <c r="E27" s="68"/>
      <c r="F27" s="68"/>
      <c r="G27" s="68"/>
      <c r="H27" s="68"/>
      <c r="I27" s="68"/>
      <c r="J27" s="63"/>
    </row>
    <row r="28" spans="1:23" ht="23.25" customHeight="1" thickBot="1">
      <c r="A28" s="85" t="s">
        <v>7</v>
      </c>
      <c r="B28" s="60" t="s">
        <v>21</v>
      </c>
      <c r="C28" s="61" t="s">
        <v>22</v>
      </c>
      <c r="D28" s="60" t="s">
        <v>8</v>
      </c>
      <c r="E28" s="61" t="s">
        <v>9</v>
      </c>
      <c r="F28" s="61" t="s">
        <v>23</v>
      </c>
      <c r="G28" s="61" t="s">
        <v>24</v>
      </c>
      <c r="H28" s="61" t="s">
        <v>40</v>
      </c>
      <c r="I28" s="62" t="s">
        <v>25</v>
      </c>
      <c r="J28" s="63"/>
    </row>
    <row r="29" spans="1:23" ht="15" customHeight="1">
      <c r="A29" s="69"/>
      <c r="B29" s="151">
        <v>1</v>
      </c>
      <c r="C29" s="152">
        <v>68</v>
      </c>
      <c r="D29" s="153" t="s">
        <v>535</v>
      </c>
      <c r="E29" s="335">
        <v>1979</v>
      </c>
      <c r="F29" s="30">
        <v>67.599999999999994</v>
      </c>
      <c r="G29" s="155">
        <v>44</v>
      </c>
      <c r="H29" s="196">
        <f>G29</f>
        <v>44</v>
      </c>
      <c r="I29" s="267" t="s">
        <v>270</v>
      </c>
      <c r="J29" s="63"/>
    </row>
    <row r="30" spans="1:23" ht="14.25" customHeight="1">
      <c r="A30" s="111"/>
      <c r="B30" s="156">
        <v>2</v>
      </c>
      <c r="C30" s="157">
        <v>78</v>
      </c>
      <c r="D30" s="158" t="s">
        <v>536</v>
      </c>
      <c r="E30" s="372">
        <v>1992</v>
      </c>
      <c r="F30" s="106">
        <v>77.7</v>
      </c>
      <c r="G30" s="156">
        <v>50</v>
      </c>
      <c r="H30" s="195">
        <f>H29+G30</f>
        <v>94</v>
      </c>
      <c r="I30" s="267" t="s">
        <v>267</v>
      </c>
      <c r="J30" s="63"/>
    </row>
    <row r="31" spans="1:23" ht="15" customHeight="1">
      <c r="A31" s="111">
        <v>3</v>
      </c>
      <c r="B31" s="156">
        <v>3</v>
      </c>
      <c r="C31" s="157">
        <v>85</v>
      </c>
      <c r="D31" s="159" t="s">
        <v>537</v>
      </c>
      <c r="E31" s="372">
        <v>1992</v>
      </c>
      <c r="F31" s="583">
        <v>83.85</v>
      </c>
      <c r="G31" s="156">
        <v>54</v>
      </c>
      <c r="H31" s="195">
        <f t="shared" ref="H31:H33" si="2">H30+G31</f>
        <v>148</v>
      </c>
      <c r="I31" s="267" t="s">
        <v>267</v>
      </c>
      <c r="J31" s="63"/>
    </row>
    <row r="32" spans="1:23" ht="15" customHeight="1">
      <c r="A32" s="111"/>
      <c r="B32" s="156">
        <v>4</v>
      </c>
      <c r="C32" s="157">
        <v>95</v>
      </c>
      <c r="D32" s="161" t="s">
        <v>538</v>
      </c>
      <c r="E32" s="162">
        <v>1987</v>
      </c>
      <c r="F32" s="438">
        <v>93.6</v>
      </c>
      <c r="G32" s="164">
        <v>30</v>
      </c>
      <c r="H32" s="195">
        <f t="shared" si="2"/>
        <v>178</v>
      </c>
      <c r="I32" s="274" t="s">
        <v>291</v>
      </c>
      <c r="J32" s="63"/>
    </row>
    <row r="33" spans="1:10" ht="15" customHeight="1" thickBot="1">
      <c r="A33" s="112"/>
      <c r="B33" s="165">
        <v>5</v>
      </c>
      <c r="C33" s="166" t="s">
        <v>471</v>
      </c>
      <c r="D33" s="167" t="s">
        <v>539</v>
      </c>
      <c r="E33" s="168">
        <v>1982</v>
      </c>
      <c r="F33" s="37">
        <v>104</v>
      </c>
      <c r="G33" s="169">
        <v>50</v>
      </c>
      <c r="H33" s="195">
        <f t="shared" si="2"/>
        <v>228</v>
      </c>
      <c r="I33" s="275" t="s">
        <v>179</v>
      </c>
      <c r="J33" s="63"/>
    </row>
    <row r="34" spans="1:10" ht="18" customHeight="1" thickBot="1">
      <c r="A34" s="884" t="s">
        <v>26</v>
      </c>
      <c r="B34" s="884"/>
      <c r="C34" s="884"/>
      <c r="D34" s="884"/>
      <c r="E34" s="885"/>
      <c r="F34" s="70">
        <f>SUM(F29:F33)</f>
        <v>426.75</v>
      </c>
      <c r="G34" s="68"/>
      <c r="H34" s="785">
        <f>H33</f>
        <v>228</v>
      </c>
      <c r="I34" s="68"/>
      <c r="J34" s="63"/>
    </row>
    <row r="35" spans="1:10" ht="16.5" customHeight="1">
      <c r="J35" s="63"/>
    </row>
    <row r="36" spans="1:10" ht="17.25" customHeight="1" thickBot="1">
      <c r="A36" s="77" t="s">
        <v>38</v>
      </c>
      <c r="B36" s="77"/>
      <c r="C36" s="743" t="s">
        <v>527</v>
      </c>
      <c r="D36" s="744"/>
      <c r="E36" s="78"/>
      <c r="F36" s="78"/>
      <c r="G36" s="78"/>
      <c r="H36" s="78"/>
      <c r="I36" s="78"/>
    </row>
    <row r="37" spans="1:10" ht="23.25" customHeight="1" thickBot="1">
      <c r="A37" s="85" t="s">
        <v>7</v>
      </c>
      <c r="B37" s="80" t="s">
        <v>21</v>
      </c>
      <c r="C37" s="81" t="s">
        <v>22</v>
      </c>
      <c r="D37" s="80" t="s">
        <v>8</v>
      </c>
      <c r="E37" s="81" t="s">
        <v>9</v>
      </c>
      <c r="F37" s="81" t="s">
        <v>23</v>
      </c>
      <c r="G37" s="81" t="s">
        <v>24</v>
      </c>
      <c r="H37" s="81" t="s">
        <v>40</v>
      </c>
      <c r="I37" s="82" t="s">
        <v>25</v>
      </c>
    </row>
    <row r="38" spans="1:10" ht="15" customHeight="1">
      <c r="A38" s="886">
        <v>4</v>
      </c>
      <c r="B38" s="196">
        <v>1</v>
      </c>
      <c r="C38" s="191">
        <v>68</v>
      </c>
      <c r="D38" s="192" t="s">
        <v>410</v>
      </c>
      <c r="E38" s="193">
        <v>1992</v>
      </c>
      <c r="F38" s="194">
        <v>67.8</v>
      </c>
      <c r="G38" s="195">
        <v>42</v>
      </c>
      <c r="H38" s="196">
        <f>G38</f>
        <v>42</v>
      </c>
      <c r="I38" s="266" t="s">
        <v>409</v>
      </c>
    </row>
    <row r="39" spans="1:10" ht="14.25" customHeight="1">
      <c r="A39" s="887"/>
      <c r="B39" s="195">
        <v>2</v>
      </c>
      <c r="C39" s="197">
        <v>78</v>
      </c>
      <c r="D39" s="198" t="s">
        <v>420</v>
      </c>
      <c r="E39" s="199">
        <v>1989</v>
      </c>
      <c r="F39" s="200">
        <v>77.75</v>
      </c>
      <c r="G39" s="195">
        <v>41</v>
      </c>
      <c r="H39" s="195">
        <f>H38+G39</f>
        <v>83</v>
      </c>
      <c r="I39" s="267" t="s">
        <v>401</v>
      </c>
    </row>
    <row r="40" spans="1:10" ht="15" customHeight="1">
      <c r="A40" s="887"/>
      <c r="B40" s="195">
        <v>3</v>
      </c>
      <c r="C40" s="201">
        <v>85</v>
      </c>
      <c r="D40" s="202" t="s">
        <v>424</v>
      </c>
      <c r="E40" s="203">
        <v>1976</v>
      </c>
      <c r="F40" s="204">
        <v>82.55</v>
      </c>
      <c r="G40" s="195">
        <v>39</v>
      </c>
      <c r="H40" s="195">
        <f t="shared" ref="H40:H42" si="3">H39+G40</f>
        <v>122</v>
      </c>
      <c r="I40" s="266" t="s">
        <v>409</v>
      </c>
    </row>
    <row r="41" spans="1:10" ht="15" customHeight="1">
      <c r="A41" s="887"/>
      <c r="B41" s="195">
        <v>4</v>
      </c>
      <c r="C41" s="201">
        <v>95</v>
      </c>
      <c r="D41" s="205" t="s">
        <v>425</v>
      </c>
      <c r="E41" s="206">
        <v>1992</v>
      </c>
      <c r="F41" s="204">
        <v>94.5</v>
      </c>
      <c r="G41" s="207">
        <v>41</v>
      </c>
      <c r="H41" s="195">
        <f t="shared" si="3"/>
        <v>163</v>
      </c>
      <c r="I41" s="267" t="s">
        <v>404</v>
      </c>
    </row>
    <row r="42" spans="1:10" ht="15" customHeight="1" thickBot="1">
      <c r="A42" s="888"/>
      <c r="B42" s="212">
        <v>5</v>
      </c>
      <c r="C42" s="208" t="s">
        <v>528</v>
      </c>
      <c r="D42" s="209" t="s">
        <v>399</v>
      </c>
      <c r="E42" s="210">
        <v>1990</v>
      </c>
      <c r="F42" s="268">
        <v>95.1</v>
      </c>
      <c r="G42" s="211">
        <v>55</v>
      </c>
      <c r="H42" s="195">
        <f t="shared" si="3"/>
        <v>218</v>
      </c>
      <c r="I42" s="263" t="s">
        <v>400</v>
      </c>
    </row>
    <row r="43" spans="1:10" ht="15" customHeight="1" thickBot="1">
      <c r="A43" s="881" t="s">
        <v>26</v>
      </c>
      <c r="B43" s="881"/>
      <c r="C43" s="881"/>
      <c r="D43" s="881"/>
      <c r="E43" s="882"/>
      <c r="F43" s="115">
        <f>F38+F39+F40+F41+F42</f>
        <v>417.70000000000005</v>
      </c>
      <c r="G43" s="78"/>
      <c r="H43" s="785">
        <f>H42</f>
        <v>218</v>
      </c>
      <c r="I43" s="78"/>
    </row>
    <row r="44" spans="1:10" ht="16.5" thickBot="1">
      <c r="A44" s="742"/>
      <c r="B44" s="742"/>
      <c r="C44" s="742"/>
      <c r="D44" s="742"/>
      <c r="E44" s="772"/>
      <c r="F44" s="773"/>
      <c r="G44" s="72"/>
      <c r="H44" s="294"/>
      <c r="I44" s="72"/>
      <c r="J44" s="63"/>
    </row>
    <row r="45" spans="1:10" ht="23.25" customHeight="1" thickBot="1">
      <c r="A45" s="71" t="s">
        <v>38</v>
      </c>
      <c r="B45" s="71"/>
      <c r="C45" s="929" t="s">
        <v>546</v>
      </c>
      <c r="D45" s="929"/>
      <c r="E45" s="72"/>
      <c r="F45" s="283"/>
      <c r="G45" s="72"/>
      <c r="H45" s="72"/>
      <c r="I45" s="72"/>
      <c r="J45" s="63"/>
    </row>
    <row r="46" spans="1:10" ht="15" customHeight="1" thickBot="1">
      <c r="A46" s="85" t="s">
        <v>7</v>
      </c>
      <c r="B46" s="73" t="s">
        <v>21</v>
      </c>
      <c r="C46" s="74" t="s">
        <v>22</v>
      </c>
      <c r="D46" s="73" t="s">
        <v>8</v>
      </c>
      <c r="E46" s="74" t="s">
        <v>9</v>
      </c>
      <c r="F46" s="74" t="s">
        <v>23</v>
      </c>
      <c r="G46" s="74" t="s">
        <v>24</v>
      </c>
      <c r="H46" s="74" t="s">
        <v>39</v>
      </c>
      <c r="I46" s="75" t="s">
        <v>25</v>
      </c>
      <c r="J46" s="63"/>
    </row>
    <row r="47" spans="1:10" ht="26.25">
      <c r="A47" s="76"/>
      <c r="B47" s="188">
        <v>1</v>
      </c>
      <c r="C47" s="191">
        <v>73</v>
      </c>
      <c r="D47" s="192" t="s">
        <v>547</v>
      </c>
      <c r="E47" s="193">
        <v>1996</v>
      </c>
      <c r="F47" s="362">
        <v>72.599999999999994</v>
      </c>
      <c r="G47" s="195">
        <v>40</v>
      </c>
      <c r="H47" s="196">
        <f>G47</f>
        <v>40</v>
      </c>
      <c r="I47" s="273" t="s">
        <v>245</v>
      </c>
      <c r="J47" s="63"/>
    </row>
    <row r="48" spans="1:10" ht="26.25">
      <c r="A48" s="113"/>
      <c r="B48" s="189">
        <v>2</v>
      </c>
      <c r="C48" s="197">
        <v>78</v>
      </c>
      <c r="D48" s="771" t="s">
        <v>548</v>
      </c>
      <c r="E48" s="199">
        <v>1983</v>
      </c>
      <c r="F48" s="200">
        <v>73.2</v>
      </c>
      <c r="G48" s="195">
        <v>49</v>
      </c>
      <c r="H48" s="195">
        <f>H47+G48</f>
        <v>89</v>
      </c>
      <c r="I48" s="266" t="s">
        <v>242</v>
      </c>
      <c r="J48" s="63"/>
    </row>
    <row r="49" spans="1:12" ht="26.25">
      <c r="A49" s="113">
        <v>5</v>
      </c>
      <c r="B49" s="189">
        <v>3</v>
      </c>
      <c r="C49" s="201">
        <v>85</v>
      </c>
      <c r="D49" s="202" t="s">
        <v>549</v>
      </c>
      <c r="E49" s="203">
        <v>1986</v>
      </c>
      <c r="F49" s="362">
        <v>83.05</v>
      </c>
      <c r="G49" s="195">
        <v>46</v>
      </c>
      <c r="H49" s="195">
        <f t="shared" ref="H49:H51" si="4">H48+G49</f>
        <v>135</v>
      </c>
      <c r="I49" s="266" t="s">
        <v>179</v>
      </c>
      <c r="J49" s="63"/>
    </row>
    <row r="50" spans="1:12" ht="15" customHeight="1">
      <c r="A50" s="113"/>
      <c r="B50" s="189">
        <v>4</v>
      </c>
      <c r="C50" s="201">
        <v>95</v>
      </c>
      <c r="D50" s="205" t="s">
        <v>550</v>
      </c>
      <c r="E50" s="206">
        <v>1998</v>
      </c>
      <c r="F50" s="37">
        <v>86.4</v>
      </c>
      <c r="G50" s="207">
        <v>32</v>
      </c>
      <c r="H50" s="195">
        <f t="shared" si="4"/>
        <v>167</v>
      </c>
      <c r="I50" s="266" t="s">
        <v>248</v>
      </c>
      <c r="J50" s="63"/>
    </row>
    <row r="51" spans="1:12" ht="14.25" customHeight="1" thickBot="1">
      <c r="A51" s="114"/>
      <c r="B51" s="190">
        <v>5</v>
      </c>
      <c r="C51" s="208" t="s">
        <v>88</v>
      </c>
      <c r="D51" s="209" t="s">
        <v>551</v>
      </c>
      <c r="E51" s="210">
        <v>1996</v>
      </c>
      <c r="F51" s="438">
        <v>139.1</v>
      </c>
      <c r="G51" s="211">
        <v>39</v>
      </c>
      <c r="H51" s="195">
        <f t="shared" si="4"/>
        <v>206</v>
      </c>
      <c r="I51" s="263" t="s">
        <v>250</v>
      </c>
      <c r="J51" s="63"/>
    </row>
    <row r="52" spans="1:12" ht="16.5" thickBot="1">
      <c r="A52" s="884" t="s">
        <v>26</v>
      </c>
      <c r="B52" s="884"/>
      <c r="C52" s="884"/>
      <c r="D52" s="884"/>
      <c r="E52" s="885"/>
      <c r="F52" s="278">
        <f>SUM(F47:F51)</f>
        <v>454.35</v>
      </c>
      <c r="G52" s="72"/>
      <c r="H52" s="785">
        <f>H51</f>
        <v>206</v>
      </c>
      <c r="I52" s="72"/>
      <c r="J52" s="63"/>
    </row>
    <row r="53" spans="1:12" ht="31.5" customHeight="1" thickBot="1">
      <c r="A53" s="108" t="s">
        <v>37</v>
      </c>
      <c r="B53" s="63"/>
      <c r="C53" s="889" t="s">
        <v>526</v>
      </c>
      <c r="D53" s="890"/>
      <c r="E53" s="66"/>
      <c r="F53" s="66"/>
      <c r="G53" s="66"/>
      <c r="H53" s="66"/>
      <c r="I53" s="883" t="s">
        <v>81</v>
      </c>
      <c r="J53" s="883"/>
    </row>
    <row r="54" spans="1:12" ht="15.75" customHeight="1" thickBot="1">
      <c r="A54" s="85" t="s">
        <v>7</v>
      </c>
      <c r="B54" s="60" t="s">
        <v>21</v>
      </c>
      <c r="C54" s="61" t="s">
        <v>22</v>
      </c>
      <c r="D54" s="60" t="s">
        <v>8</v>
      </c>
      <c r="E54" s="61" t="s">
        <v>9</v>
      </c>
      <c r="F54" s="61" t="s">
        <v>23</v>
      </c>
      <c r="G54" s="61" t="s">
        <v>24</v>
      </c>
      <c r="H54" s="61" t="s">
        <v>40</v>
      </c>
      <c r="I54" s="62" t="s">
        <v>25</v>
      </c>
      <c r="J54" s="63"/>
    </row>
    <row r="55" spans="1:12" ht="21" customHeight="1">
      <c r="A55" s="64"/>
      <c r="B55" s="170">
        <v>1</v>
      </c>
      <c r="C55" s="171">
        <v>73</v>
      </c>
      <c r="D55" s="172" t="s">
        <v>519</v>
      </c>
      <c r="E55" s="173">
        <v>1991</v>
      </c>
      <c r="F55" s="362">
        <v>72.95</v>
      </c>
      <c r="G55" s="175">
        <v>41</v>
      </c>
      <c r="H55" s="196">
        <f>G55</f>
        <v>41</v>
      </c>
      <c r="I55" s="655" t="s">
        <v>319</v>
      </c>
      <c r="J55" s="65"/>
    </row>
    <row r="56" spans="1:12" ht="15.75" customHeight="1">
      <c r="A56" s="109"/>
      <c r="B56" s="176">
        <v>2</v>
      </c>
      <c r="C56" s="177">
        <v>78</v>
      </c>
      <c r="D56" s="178" t="s">
        <v>520</v>
      </c>
      <c r="E56" s="179">
        <v>1995</v>
      </c>
      <c r="F56" s="174">
        <v>77.650000000000006</v>
      </c>
      <c r="G56" s="176">
        <v>30</v>
      </c>
      <c r="H56" s="195">
        <f>H55+G56</f>
        <v>71</v>
      </c>
      <c r="I56" s="657" t="s">
        <v>324</v>
      </c>
      <c r="J56" s="63" t="s">
        <v>20</v>
      </c>
    </row>
    <row r="57" spans="1:12" ht="15" customHeight="1">
      <c r="A57" s="109">
        <v>6</v>
      </c>
      <c r="B57" s="176">
        <v>3</v>
      </c>
      <c r="C57" s="177">
        <v>85</v>
      </c>
      <c r="D57" s="178" t="s">
        <v>521</v>
      </c>
      <c r="E57" s="180">
        <v>1998</v>
      </c>
      <c r="F57" s="174">
        <v>82.7</v>
      </c>
      <c r="G57" s="176">
        <v>45</v>
      </c>
      <c r="H57" s="195">
        <f t="shared" ref="H57:H59" si="5">H56+G57</f>
        <v>116</v>
      </c>
      <c r="I57" s="266" t="s">
        <v>463</v>
      </c>
      <c r="J57" s="63"/>
    </row>
    <row r="58" spans="1:12" ht="15" customHeight="1">
      <c r="A58" s="109"/>
      <c r="B58" s="176">
        <v>4</v>
      </c>
      <c r="C58" s="177">
        <v>95</v>
      </c>
      <c r="D58" s="181" t="s">
        <v>522</v>
      </c>
      <c r="E58" s="180">
        <v>1998</v>
      </c>
      <c r="F58" s="174">
        <v>85.85</v>
      </c>
      <c r="G58" s="182">
        <v>44</v>
      </c>
      <c r="H58" s="195">
        <f t="shared" si="5"/>
        <v>160</v>
      </c>
      <c r="I58" s="149" t="s">
        <v>524</v>
      </c>
      <c r="J58" s="63"/>
    </row>
    <row r="59" spans="1:12" ht="15" customHeight="1" thickBot="1">
      <c r="A59" s="110"/>
      <c r="B59" s="183">
        <v>5</v>
      </c>
      <c r="C59" s="184" t="s">
        <v>471</v>
      </c>
      <c r="D59" s="185" t="s">
        <v>523</v>
      </c>
      <c r="E59" s="186">
        <v>1970</v>
      </c>
      <c r="F59" s="39">
        <v>107.8</v>
      </c>
      <c r="G59" s="187">
        <v>45</v>
      </c>
      <c r="H59" s="195">
        <f t="shared" si="5"/>
        <v>205</v>
      </c>
      <c r="I59" s="150" t="s">
        <v>525</v>
      </c>
      <c r="J59" s="63"/>
    </row>
    <row r="60" spans="1:12" ht="15" customHeight="1" thickBot="1">
      <c r="A60" s="884" t="s">
        <v>26</v>
      </c>
      <c r="B60" s="884"/>
      <c r="C60" s="884"/>
      <c r="D60" s="884"/>
      <c r="E60" s="885"/>
      <c r="F60" s="279">
        <f>SUM(F55:F59)</f>
        <v>426.95</v>
      </c>
      <c r="G60" s="66"/>
      <c r="H60" s="785">
        <f>H59</f>
        <v>205</v>
      </c>
      <c r="I60" s="66"/>
      <c r="J60" s="63"/>
    </row>
    <row r="61" spans="1:12" ht="18.75" customHeight="1">
      <c r="A61" s="91"/>
      <c r="B61" s="91"/>
      <c r="C61" s="91"/>
      <c r="D61" s="91"/>
      <c r="E61" s="91"/>
      <c r="J61" s="57"/>
      <c r="K61" s="15"/>
      <c r="L61" s="15"/>
    </row>
    <row r="62" spans="1:12" ht="15.75">
      <c r="A62" s="92"/>
      <c r="B62" s="92"/>
      <c r="C62" s="92"/>
      <c r="D62" s="280" t="s">
        <v>17</v>
      </c>
      <c r="E62" s="280"/>
      <c r="F62" s="298" t="s">
        <v>62</v>
      </c>
      <c r="G62" s="42"/>
      <c r="H62" s="298"/>
      <c r="I62" s="298"/>
      <c r="J62" s="57"/>
      <c r="K62" s="15"/>
      <c r="L62" s="15"/>
    </row>
    <row r="63" spans="1:12" ht="15.75">
      <c r="A63" s="91"/>
      <c r="B63" s="91"/>
      <c r="C63" s="91"/>
      <c r="D63" s="281"/>
      <c r="E63" s="280"/>
      <c r="F63" s="282"/>
      <c r="G63" s="282"/>
      <c r="H63" s="298"/>
      <c r="I63" s="298"/>
      <c r="J63" s="57"/>
      <c r="K63" s="15"/>
      <c r="L63" s="15"/>
    </row>
    <row r="64" spans="1:12" ht="15.75">
      <c r="D64" s="280" t="s">
        <v>18</v>
      </c>
      <c r="E64" s="280"/>
      <c r="F64" s="298" t="s">
        <v>66</v>
      </c>
      <c r="G64" s="42"/>
      <c r="H64" s="298"/>
      <c r="I64" s="298"/>
    </row>
    <row r="74" spans="1:9">
      <c r="D74" s="258"/>
      <c r="E74" s="258"/>
      <c r="F74" s="258"/>
      <c r="G74" s="258"/>
      <c r="H74" s="258"/>
      <c r="I74" s="258"/>
    </row>
    <row r="75" spans="1:9">
      <c r="D75" s="258"/>
      <c r="E75" s="258"/>
      <c r="F75" s="258"/>
      <c r="G75" s="258"/>
      <c r="H75" s="258"/>
      <c r="I75" s="258"/>
    </row>
    <row r="76" spans="1:9">
      <c r="A76" s="117"/>
      <c r="B76" s="117"/>
      <c r="C76" s="117"/>
      <c r="D76" s="117"/>
      <c r="E76" s="117"/>
      <c r="F76" s="258"/>
      <c r="G76" s="118"/>
      <c r="H76" s="294"/>
      <c r="I76" s="118"/>
    </row>
  </sheetData>
  <mergeCells count="20">
    <mergeCell ref="A60:E60"/>
    <mergeCell ref="A5:I5"/>
    <mergeCell ref="A6:I6"/>
    <mergeCell ref="A7:I7"/>
    <mergeCell ref="A8:C8"/>
    <mergeCell ref="C53:D53"/>
    <mergeCell ref="I53:J53"/>
    <mergeCell ref="A38:A42"/>
    <mergeCell ref="A43:E43"/>
    <mergeCell ref="C45:D45"/>
    <mergeCell ref="A52:E52"/>
    <mergeCell ref="A1:I1"/>
    <mergeCell ref="A2:I2"/>
    <mergeCell ref="A3:I3"/>
    <mergeCell ref="A4:I4"/>
    <mergeCell ref="A12:A16"/>
    <mergeCell ref="C27:D27"/>
    <mergeCell ref="A34:E34"/>
    <mergeCell ref="C18:D18"/>
    <mergeCell ref="A25:E25"/>
  </mergeCells>
  <phoneticPr fontId="1" type="noConversion"/>
  <pageMargins left="0.82677165354330717" right="0.11811023622047245" top="0.19685039370078741" bottom="0.15748031496062992" header="0" footer="0"/>
  <pageSetup paperSize="9" fitToHeight="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Q87"/>
  <sheetViews>
    <sheetView view="pageBreakPreview" zoomScaleNormal="80" zoomScaleSheetLayoutView="100" zoomScalePageLayoutView="84" workbookViewId="0">
      <selection activeCell="J78" sqref="J78"/>
    </sheetView>
  </sheetViews>
  <sheetFormatPr defaultRowHeight="12.75"/>
  <cols>
    <col min="1" max="1" width="4.42578125" customWidth="1"/>
    <col min="2" max="2" width="32.5703125" customWidth="1"/>
    <col min="3" max="8" width="3.140625" customWidth="1"/>
    <col min="9" max="9" width="3.7109375" customWidth="1"/>
    <col min="10" max="10" width="3.140625" customWidth="1"/>
    <col min="11" max="11" width="3.140625" style="631" customWidth="1"/>
    <col min="12" max="12" width="3.140625" customWidth="1"/>
    <col min="13" max="13" width="3.140625" style="631" customWidth="1"/>
    <col min="14" max="14" width="3.140625" customWidth="1"/>
    <col min="15" max="15" width="3.140625" style="631" customWidth="1"/>
    <col min="16" max="16" width="3.140625" customWidth="1"/>
    <col min="17" max="17" width="3.140625" style="631" customWidth="1"/>
    <col min="18" max="18" width="3.140625" customWidth="1"/>
    <col min="19" max="19" width="3.140625" style="631" customWidth="1"/>
    <col min="20" max="20" width="3.140625" customWidth="1"/>
    <col min="21" max="21" width="3.140625" style="631" customWidth="1"/>
    <col min="22" max="22" width="3.140625" customWidth="1"/>
    <col min="23" max="23" width="3.140625" style="631" customWidth="1"/>
    <col min="24" max="24" width="3.140625" customWidth="1"/>
    <col min="25" max="25" width="3.7109375" style="631" customWidth="1"/>
    <col min="26" max="28" width="3.140625" customWidth="1"/>
    <col min="29" max="30" width="3.28515625" customWidth="1"/>
    <col min="31" max="31" width="3.7109375" customWidth="1"/>
    <col min="32" max="32" width="3.140625" customWidth="1"/>
    <col min="33" max="33" width="3.5703125" customWidth="1"/>
    <col min="34" max="35" width="3.28515625" style="14" customWidth="1"/>
    <col min="36" max="36" width="3.140625" style="14" customWidth="1"/>
    <col min="37" max="40" width="3.140625" customWidth="1"/>
    <col min="41" max="41" width="6.140625" customWidth="1"/>
  </cols>
  <sheetData>
    <row r="1" spans="1:41" ht="12.75" customHeight="1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930"/>
      <c r="AE1" s="930"/>
      <c r="AF1" s="930"/>
      <c r="AG1" s="930"/>
      <c r="AH1" s="930"/>
      <c r="AI1" s="930"/>
      <c r="AJ1" s="930"/>
      <c r="AK1" s="930"/>
      <c r="AL1" s="930"/>
      <c r="AM1" s="930"/>
      <c r="AN1" s="930"/>
      <c r="AO1" s="930"/>
    </row>
    <row r="2" spans="1:41" ht="14.25" customHeight="1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0"/>
    </row>
    <row r="3" spans="1:41" ht="16.5" customHeight="1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815"/>
      <c r="AB3" s="815"/>
      <c r="AC3" s="815"/>
      <c r="AD3" s="931"/>
      <c r="AE3" s="931"/>
      <c r="AF3" s="931"/>
      <c r="AG3" s="931"/>
      <c r="AH3" s="931"/>
      <c r="AI3" s="931"/>
      <c r="AJ3" s="931"/>
      <c r="AK3" s="931"/>
      <c r="AL3" s="931"/>
      <c r="AM3" s="931"/>
      <c r="AN3" s="931"/>
      <c r="AO3" s="931"/>
    </row>
    <row r="4" spans="1:41" ht="13.5" customHeight="1">
      <c r="A4" s="815" t="s">
        <v>84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5"/>
      <c r="AD4" s="930"/>
      <c r="AE4" s="930"/>
      <c r="AF4" s="930"/>
      <c r="AG4" s="930"/>
      <c r="AH4" s="930"/>
      <c r="AI4" s="930"/>
      <c r="AJ4" s="930"/>
      <c r="AK4" s="930"/>
      <c r="AL4" s="930"/>
      <c r="AM4" s="930"/>
      <c r="AN4" s="930"/>
      <c r="AO4" s="930"/>
    </row>
    <row r="5" spans="1:41" ht="15.75" customHeight="1">
      <c r="A5" s="21"/>
      <c r="B5" s="21"/>
      <c r="C5" s="937" t="s">
        <v>34</v>
      </c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</row>
    <row r="6" spans="1:41" ht="13.5">
      <c r="A6" s="938" t="s">
        <v>73</v>
      </c>
      <c r="B6" s="938"/>
      <c r="C6" s="806" t="s">
        <v>89</v>
      </c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39"/>
      <c r="AL6" s="939"/>
      <c r="AM6" s="939"/>
      <c r="AN6" s="939"/>
      <c r="AO6" s="939"/>
    </row>
    <row r="7" spans="1:41" ht="14.25" thickBot="1">
      <c r="A7" s="938" t="s">
        <v>74</v>
      </c>
      <c r="B7" s="938"/>
      <c r="C7" s="815"/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5"/>
      <c r="Y7" s="815"/>
      <c r="Z7" s="943"/>
      <c r="AA7" s="943"/>
      <c r="AB7" s="943"/>
      <c r="AC7" s="943"/>
      <c r="AD7" s="943"/>
      <c r="AE7" s="943"/>
      <c r="AF7" s="943"/>
      <c r="AG7" s="943"/>
      <c r="AH7" s="943"/>
      <c r="AI7" s="943"/>
      <c r="AJ7" s="943"/>
      <c r="AK7" s="943"/>
      <c r="AL7" s="943"/>
      <c r="AM7" s="943"/>
      <c r="AN7" s="943"/>
      <c r="AO7" s="943"/>
    </row>
    <row r="8" spans="1:41" ht="13.5" customHeight="1" thickBot="1">
      <c r="A8" s="944" t="s">
        <v>7</v>
      </c>
      <c r="B8" s="946" t="s">
        <v>27</v>
      </c>
      <c r="C8" s="947" t="s">
        <v>28</v>
      </c>
      <c r="D8" s="948"/>
      <c r="E8" s="948"/>
      <c r="F8" s="948"/>
      <c r="G8" s="948"/>
      <c r="H8" s="948"/>
      <c r="I8" s="948"/>
      <c r="J8" s="949"/>
      <c r="K8" s="941" t="s">
        <v>29</v>
      </c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1" t="s">
        <v>33</v>
      </c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2"/>
      <c r="AL8" s="942"/>
      <c r="AM8" s="942"/>
      <c r="AN8" s="942"/>
      <c r="AO8" s="932" t="s">
        <v>16</v>
      </c>
    </row>
    <row r="9" spans="1:41" ht="15.75" customHeight="1" thickBot="1">
      <c r="A9" s="945"/>
      <c r="B9" s="946"/>
      <c r="C9" s="934">
        <v>58</v>
      </c>
      <c r="D9" s="935"/>
      <c r="E9" s="934">
        <v>63</v>
      </c>
      <c r="F9" s="935"/>
      <c r="G9" s="934">
        <v>68</v>
      </c>
      <c r="H9" s="935"/>
      <c r="I9" s="934" t="s">
        <v>87</v>
      </c>
      <c r="J9" s="940"/>
      <c r="K9" s="934">
        <v>63</v>
      </c>
      <c r="L9" s="936"/>
      <c r="M9" s="950">
        <v>68</v>
      </c>
      <c r="N9" s="951"/>
      <c r="O9" s="950">
        <v>73</v>
      </c>
      <c r="P9" s="951"/>
      <c r="Q9" s="950">
        <v>78</v>
      </c>
      <c r="R9" s="951"/>
      <c r="S9" s="952">
        <v>85</v>
      </c>
      <c r="T9" s="952"/>
      <c r="U9" s="952">
        <v>95</v>
      </c>
      <c r="V9" s="952"/>
      <c r="W9" s="952" t="s">
        <v>88</v>
      </c>
      <c r="X9" s="952"/>
      <c r="Y9" s="934">
        <v>63</v>
      </c>
      <c r="Z9" s="936"/>
      <c r="AA9" s="953">
        <v>68</v>
      </c>
      <c r="AB9" s="953"/>
      <c r="AC9" s="953"/>
      <c r="AD9" s="950">
        <v>73</v>
      </c>
      <c r="AE9" s="951"/>
      <c r="AF9" s="950">
        <v>78</v>
      </c>
      <c r="AG9" s="951"/>
      <c r="AH9" s="952">
        <v>85</v>
      </c>
      <c r="AI9" s="952"/>
      <c r="AJ9" s="952"/>
      <c r="AK9" s="952">
        <v>95</v>
      </c>
      <c r="AL9" s="952"/>
      <c r="AM9" s="952" t="s">
        <v>88</v>
      </c>
      <c r="AN9" s="952"/>
      <c r="AO9" s="933"/>
    </row>
    <row r="10" spans="1:41" ht="20.100000000000001" customHeight="1">
      <c r="A10" s="93">
        <v>1</v>
      </c>
      <c r="B10" s="637" t="s">
        <v>503</v>
      </c>
      <c r="C10" s="789">
        <v>20</v>
      </c>
      <c r="D10" s="790"/>
      <c r="E10" s="791">
        <v>20</v>
      </c>
      <c r="F10" s="790"/>
      <c r="G10" s="791"/>
      <c r="H10" s="790"/>
      <c r="I10" s="791"/>
      <c r="J10" s="792"/>
      <c r="K10" s="626"/>
      <c r="L10" s="754"/>
      <c r="M10" s="632">
        <v>18</v>
      </c>
      <c r="N10" s="754"/>
      <c r="O10" s="632"/>
      <c r="P10" s="754"/>
      <c r="Q10" s="632">
        <v>20</v>
      </c>
      <c r="R10" s="754"/>
      <c r="S10" s="632">
        <v>16</v>
      </c>
      <c r="T10" s="754"/>
      <c r="U10" s="632">
        <v>20</v>
      </c>
      <c r="V10" s="754"/>
      <c r="W10" s="632">
        <v>18</v>
      </c>
      <c r="X10" s="754"/>
      <c r="Y10" s="626"/>
      <c r="Z10" s="754"/>
      <c r="AA10" s="632"/>
      <c r="AB10" s="638"/>
      <c r="AC10" s="754"/>
      <c r="AD10" s="632"/>
      <c r="AE10" s="754"/>
      <c r="AF10" s="793"/>
      <c r="AG10" s="794"/>
      <c r="AH10" s="795">
        <v>20</v>
      </c>
      <c r="AI10" s="796">
        <v>11</v>
      </c>
      <c r="AJ10" s="754">
        <v>15</v>
      </c>
      <c r="AK10" s="632">
        <v>15</v>
      </c>
      <c r="AL10" s="754"/>
      <c r="AM10" s="632">
        <v>13</v>
      </c>
      <c r="AN10" s="754"/>
      <c r="AO10" s="642">
        <f t="shared" ref="AO10:AO38" si="0">C10+D10+E10+F10+G10+H10+I10+J10+K10+L10+M10+N10+O10+P10+Q10+R10+S10+T10+U10+V10+W10+X10+Y10+Z10+AA10+AC10+AD10+AE10+AF10+AG10+AH10+AJ10+AK10+AL10+AM10+AN10+AB10</f>
        <v>195</v>
      </c>
    </row>
    <row r="11" spans="1:41" ht="20.100000000000001" customHeight="1">
      <c r="A11" s="97">
        <v>2</v>
      </c>
      <c r="B11" s="637" t="s">
        <v>191</v>
      </c>
      <c r="C11" s="626">
        <v>16</v>
      </c>
      <c r="D11" s="638"/>
      <c r="E11" s="632"/>
      <c r="F11" s="638"/>
      <c r="G11" s="632"/>
      <c r="H11" s="638"/>
      <c r="I11" s="632">
        <v>20</v>
      </c>
      <c r="J11" s="639"/>
      <c r="K11" s="627">
        <v>20</v>
      </c>
      <c r="L11" s="640"/>
      <c r="M11" s="633">
        <v>11</v>
      </c>
      <c r="N11" s="640"/>
      <c r="O11" s="633"/>
      <c r="P11" s="640"/>
      <c r="Q11" s="633">
        <v>5</v>
      </c>
      <c r="R11" s="640"/>
      <c r="S11" s="633">
        <v>15</v>
      </c>
      <c r="T11" s="640"/>
      <c r="U11" s="633">
        <v>14</v>
      </c>
      <c r="V11" s="640"/>
      <c r="W11" s="633"/>
      <c r="X11" s="640"/>
      <c r="Y11" s="627">
        <v>18</v>
      </c>
      <c r="Z11" s="640"/>
      <c r="AA11" s="633">
        <v>15</v>
      </c>
      <c r="AB11" s="641"/>
      <c r="AC11" s="640"/>
      <c r="AD11" s="633"/>
      <c r="AE11" s="640"/>
      <c r="AF11" s="633">
        <v>12</v>
      </c>
      <c r="AG11" s="640"/>
      <c r="AH11" s="633">
        <v>10</v>
      </c>
      <c r="AI11" s="641"/>
      <c r="AJ11" s="640"/>
      <c r="AK11" s="633">
        <v>20</v>
      </c>
      <c r="AL11" s="640"/>
      <c r="AM11" s="633"/>
      <c r="AN11" s="640"/>
      <c r="AO11" s="642">
        <f t="shared" si="0"/>
        <v>176</v>
      </c>
    </row>
    <row r="12" spans="1:41" s="631" customFormat="1" ht="20.100000000000001" customHeight="1">
      <c r="A12" s="636">
        <v>3</v>
      </c>
      <c r="B12" s="130" t="s">
        <v>502</v>
      </c>
      <c r="C12" s="94">
        <v>15</v>
      </c>
      <c r="D12" s="98"/>
      <c r="E12" s="95">
        <v>13</v>
      </c>
      <c r="F12" s="98"/>
      <c r="G12" s="95"/>
      <c r="H12" s="98"/>
      <c r="I12" s="95"/>
      <c r="J12" s="99"/>
      <c r="K12" s="627">
        <v>11</v>
      </c>
      <c r="L12" s="101"/>
      <c r="M12" s="633">
        <v>15</v>
      </c>
      <c r="N12" s="101"/>
      <c r="O12" s="633"/>
      <c r="P12" s="101"/>
      <c r="Q12" s="633">
        <v>14</v>
      </c>
      <c r="R12" s="101">
        <v>11</v>
      </c>
      <c r="S12" s="633"/>
      <c r="T12" s="101"/>
      <c r="U12" s="633">
        <v>8</v>
      </c>
      <c r="V12" s="101"/>
      <c r="W12" s="633"/>
      <c r="X12" s="101"/>
      <c r="Y12" s="627">
        <v>14</v>
      </c>
      <c r="Z12" s="101"/>
      <c r="AA12" s="633"/>
      <c r="AB12" s="641"/>
      <c r="AC12" s="640">
        <v>18</v>
      </c>
      <c r="AD12" s="633"/>
      <c r="AE12" s="640">
        <v>15</v>
      </c>
      <c r="AF12" s="633"/>
      <c r="AG12" s="640">
        <v>20</v>
      </c>
      <c r="AH12" s="633"/>
      <c r="AI12" s="641"/>
      <c r="AJ12" s="640"/>
      <c r="AK12" s="633"/>
      <c r="AL12" s="640"/>
      <c r="AM12" s="633">
        <v>15</v>
      </c>
      <c r="AN12" s="640"/>
      <c r="AO12" s="96">
        <f t="shared" si="0"/>
        <v>169</v>
      </c>
    </row>
    <row r="13" spans="1:41" ht="20.100000000000001" customHeight="1" thickBot="1">
      <c r="A13" s="97">
        <v>4</v>
      </c>
      <c r="B13" s="130" t="s">
        <v>507</v>
      </c>
      <c r="C13" s="94">
        <v>14</v>
      </c>
      <c r="D13" s="98"/>
      <c r="E13" s="95"/>
      <c r="F13" s="98"/>
      <c r="G13" s="95">
        <v>13</v>
      </c>
      <c r="H13" s="98"/>
      <c r="I13" s="95"/>
      <c r="J13" s="99"/>
      <c r="K13" s="627">
        <v>10</v>
      </c>
      <c r="L13" s="101">
        <v>8</v>
      </c>
      <c r="M13" s="633"/>
      <c r="N13" s="101"/>
      <c r="O13" s="633">
        <v>11</v>
      </c>
      <c r="P13" s="101"/>
      <c r="Q13" s="633"/>
      <c r="R13" s="101"/>
      <c r="S13" s="633"/>
      <c r="T13" s="101"/>
      <c r="U13" s="633">
        <v>13</v>
      </c>
      <c r="V13" s="101">
        <v>12</v>
      </c>
      <c r="W13" s="633"/>
      <c r="X13" s="101"/>
      <c r="Y13" s="627">
        <v>16</v>
      </c>
      <c r="Z13" s="101">
        <v>15</v>
      </c>
      <c r="AA13" s="633">
        <v>20</v>
      </c>
      <c r="AB13" s="641">
        <v>14</v>
      </c>
      <c r="AC13" s="640"/>
      <c r="AD13" s="633"/>
      <c r="AE13" s="640"/>
      <c r="AF13" s="633"/>
      <c r="AG13" s="640"/>
      <c r="AH13" s="633"/>
      <c r="AI13" s="641"/>
      <c r="AJ13" s="640"/>
      <c r="AK13" s="633">
        <v>14</v>
      </c>
      <c r="AL13" s="640"/>
      <c r="AM13" s="633"/>
      <c r="AN13" s="640"/>
      <c r="AO13" s="96">
        <f t="shared" si="0"/>
        <v>160</v>
      </c>
    </row>
    <row r="14" spans="1:41" ht="20.100000000000001" customHeight="1">
      <c r="A14" s="93">
        <v>5</v>
      </c>
      <c r="B14" s="130" t="s">
        <v>202</v>
      </c>
      <c r="C14" s="94">
        <v>13</v>
      </c>
      <c r="D14" s="98"/>
      <c r="E14" s="95"/>
      <c r="F14" s="98"/>
      <c r="G14" s="95">
        <v>16</v>
      </c>
      <c r="H14" s="98"/>
      <c r="I14" s="95"/>
      <c r="J14" s="99"/>
      <c r="K14" s="627">
        <v>7</v>
      </c>
      <c r="L14" s="101"/>
      <c r="M14" s="633"/>
      <c r="N14" s="101"/>
      <c r="O14" s="633">
        <v>12</v>
      </c>
      <c r="P14" s="101"/>
      <c r="Q14" s="633"/>
      <c r="R14" s="101"/>
      <c r="S14" s="633"/>
      <c r="T14" s="101"/>
      <c r="U14" s="633">
        <v>10</v>
      </c>
      <c r="V14" s="101"/>
      <c r="W14" s="633">
        <v>16</v>
      </c>
      <c r="X14" s="101">
        <v>12</v>
      </c>
      <c r="Y14" s="627"/>
      <c r="Z14" s="101"/>
      <c r="AA14" s="633">
        <v>10</v>
      </c>
      <c r="AB14" s="641"/>
      <c r="AC14" s="640"/>
      <c r="AD14" s="633">
        <v>12</v>
      </c>
      <c r="AE14" s="640"/>
      <c r="AF14" s="633"/>
      <c r="AG14" s="640"/>
      <c r="AH14" s="633">
        <v>4</v>
      </c>
      <c r="AI14" s="641"/>
      <c r="AJ14" s="640"/>
      <c r="AK14" s="633">
        <v>9</v>
      </c>
      <c r="AL14" s="640"/>
      <c r="AM14" s="633">
        <v>16</v>
      </c>
      <c r="AN14" s="640"/>
      <c r="AO14" s="96">
        <f t="shared" si="0"/>
        <v>137</v>
      </c>
    </row>
    <row r="15" spans="1:41" ht="20.100000000000001" customHeight="1">
      <c r="A15" s="97">
        <v>6</v>
      </c>
      <c r="B15" s="130" t="s">
        <v>373</v>
      </c>
      <c r="C15" s="94"/>
      <c r="D15" s="98"/>
      <c r="E15" s="95"/>
      <c r="F15" s="98"/>
      <c r="G15" s="95"/>
      <c r="H15" s="98"/>
      <c r="I15" s="95"/>
      <c r="J15" s="99"/>
      <c r="K15" s="627"/>
      <c r="L15" s="101"/>
      <c r="M15" s="633"/>
      <c r="N15" s="101"/>
      <c r="O15" s="633"/>
      <c r="P15" s="101"/>
      <c r="Q15" s="633">
        <v>15</v>
      </c>
      <c r="R15" s="101"/>
      <c r="S15" s="633">
        <v>12</v>
      </c>
      <c r="T15" s="101">
        <v>11</v>
      </c>
      <c r="U15" s="633"/>
      <c r="V15" s="101"/>
      <c r="W15" s="633"/>
      <c r="X15" s="101"/>
      <c r="Y15" s="627">
        <v>11</v>
      </c>
      <c r="Z15" s="101"/>
      <c r="AA15" s="633"/>
      <c r="AB15" s="641"/>
      <c r="AC15" s="640"/>
      <c r="AD15" s="633">
        <v>18</v>
      </c>
      <c r="AE15" s="640"/>
      <c r="AF15" s="633">
        <v>18</v>
      </c>
      <c r="AG15" s="640">
        <v>13</v>
      </c>
      <c r="AH15" s="633"/>
      <c r="AI15" s="641"/>
      <c r="AJ15" s="640"/>
      <c r="AK15" s="633"/>
      <c r="AL15" s="640"/>
      <c r="AM15" s="633"/>
      <c r="AN15" s="640"/>
      <c r="AO15" s="96">
        <f t="shared" si="0"/>
        <v>98</v>
      </c>
    </row>
    <row r="16" spans="1:41" ht="20.100000000000001" customHeight="1">
      <c r="A16" s="97">
        <v>7</v>
      </c>
      <c r="B16" s="134" t="s">
        <v>500</v>
      </c>
      <c r="C16" s="94"/>
      <c r="D16" s="98"/>
      <c r="E16" s="95"/>
      <c r="F16" s="98"/>
      <c r="G16" s="95"/>
      <c r="H16" s="98"/>
      <c r="I16" s="95"/>
      <c r="J16" s="99"/>
      <c r="K16" s="627">
        <v>18</v>
      </c>
      <c r="L16" s="101"/>
      <c r="M16" s="633"/>
      <c r="N16" s="101"/>
      <c r="O16" s="633">
        <v>20</v>
      </c>
      <c r="P16" s="101"/>
      <c r="Q16" s="633">
        <v>9</v>
      </c>
      <c r="R16" s="101"/>
      <c r="S16" s="633">
        <v>18</v>
      </c>
      <c r="T16" s="101">
        <v>3</v>
      </c>
      <c r="U16" s="633"/>
      <c r="V16" s="101"/>
      <c r="W16" s="633"/>
      <c r="X16" s="101"/>
      <c r="Y16" s="627"/>
      <c r="Z16" s="101"/>
      <c r="AA16" s="633">
        <v>11</v>
      </c>
      <c r="AB16" s="641"/>
      <c r="AC16" s="640"/>
      <c r="AD16" s="633"/>
      <c r="AE16" s="640"/>
      <c r="AF16" s="633"/>
      <c r="AG16" s="640"/>
      <c r="AH16" s="633">
        <v>16</v>
      </c>
      <c r="AI16" s="641"/>
      <c r="AJ16" s="640"/>
      <c r="AK16" s="633"/>
      <c r="AL16" s="640"/>
      <c r="AM16" s="633"/>
      <c r="AN16" s="640"/>
      <c r="AO16" s="96">
        <f t="shared" si="0"/>
        <v>95</v>
      </c>
    </row>
    <row r="17" spans="1:43" s="631" customFormat="1" ht="20.100000000000001" customHeight="1" thickBot="1">
      <c r="A17" s="636">
        <v>8</v>
      </c>
      <c r="B17" s="637" t="s">
        <v>501</v>
      </c>
      <c r="C17" s="626"/>
      <c r="D17" s="638"/>
      <c r="E17" s="632"/>
      <c r="F17" s="638"/>
      <c r="G17" s="632"/>
      <c r="H17" s="638"/>
      <c r="I17" s="632"/>
      <c r="J17" s="639"/>
      <c r="K17" s="627">
        <v>16</v>
      </c>
      <c r="L17" s="640">
        <v>15</v>
      </c>
      <c r="M17" s="633">
        <v>20</v>
      </c>
      <c r="N17" s="640"/>
      <c r="O17" s="633">
        <v>18</v>
      </c>
      <c r="P17" s="640"/>
      <c r="Q17" s="633">
        <v>18</v>
      </c>
      <c r="R17" s="640"/>
      <c r="S17" s="633"/>
      <c r="T17" s="640"/>
      <c r="U17" s="633"/>
      <c r="V17" s="640"/>
      <c r="W17" s="633"/>
      <c r="X17" s="640"/>
      <c r="Y17" s="627"/>
      <c r="Z17" s="640"/>
      <c r="AA17" s="633">
        <v>7</v>
      </c>
      <c r="AB17" s="641"/>
      <c r="AC17" s="640"/>
      <c r="AD17" s="633"/>
      <c r="AE17" s="640"/>
      <c r="AF17" s="633"/>
      <c r="AG17" s="640"/>
      <c r="AH17" s="633"/>
      <c r="AI17" s="641"/>
      <c r="AJ17" s="640"/>
      <c r="AK17" s="633"/>
      <c r="AL17" s="640"/>
      <c r="AM17" s="633"/>
      <c r="AN17" s="640"/>
      <c r="AO17" s="642">
        <f t="shared" si="0"/>
        <v>94</v>
      </c>
    </row>
    <row r="18" spans="1:43" ht="20.100000000000001" customHeight="1">
      <c r="A18" s="93">
        <v>9</v>
      </c>
      <c r="B18" s="788" t="s">
        <v>306</v>
      </c>
      <c r="C18" s="94"/>
      <c r="D18" s="98"/>
      <c r="E18" s="95"/>
      <c r="F18" s="98"/>
      <c r="G18" s="95"/>
      <c r="H18" s="98"/>
      <c r="I18" s="95"/>
      <c r="J18" s="99"/>
      <c r="K18" s="627"/>
      <c r="L18" s="101"/>
      <c r="M18" s="633"/>
      <c r="N18" s="101"/>
      <c r="O18" s="633"/>
      <c r="P18" s="101"/>
      <c r="Q18" s="633">
        <v>8</v>
      </c>
      <c r="R18" s="101"/>
      <c r="S18" s="633">
        <v>10</v>
      </c>
      <c r="T18" s="101"/>
      <c r="U18" s="633">
        <v>20</v>
      </c>
      <c r="V18" s="101"/>
      <c r="W18" s="633">
        <v>20</v>
      </c>
      <c r="X18" s="101"/>
      <c r="Y18" s="627"/>
      <c r="Z18" s="101"/>
      <c r="AA18" s="633"/>
      <c r="AB18" s="641"/>
      <c r="AC18" s="640"/>
      <c r="AD18" s="633"/>
      <c r="AE18" s="640"/>
      <c r="AF18" s="633">
        <v>10</v>
      </c>
      <c r="AG18" s="640"/>
      <c r="AH18" s="633"/>
      <c r="AI18" s="641"/>
      <c r="AJ18" s="640"/>
      <c r="AK18" s="633"/>
      <c r="AL18" s="640"/>
      <c r="AM18" s="633">
        <v>20</v>
      </c>
      <c r="AN18" s="640"/>
      <c r="AO18" s="96">
        <f t="shared" si="0"/>
        <v>88</v>
      </c>
    </row>
    <row r="19" spans="1:43" ht="20.100000000000001" customHeight="1">
      <c r="A19" s="97">
        <v>10</v>
      </c>
      <c r="B19" s="130" t="s">
        <v>506</v>
      </c>
      <c r="C19" s="94"/>
      <c r="D19" s="98"/>
      <c r="E19" s="95"/>
      <c r="F19" s="98"/>
      <c r="G19" s="95"/>
      <c r="H19" s="98"/>
      <c r="I19" s="95"/>
      <c r="J19" s="99"/>
      <c r="K19" s="627"/>
      <c r="L19" s="101"/>
      <c r="M19" s="633"/>
      <c r="N19" s="101"/>
      <c r="O19" s="633"/>
      <c r="P19" s="101"/>
      <c r="Q19" s="633">
        <v>13</v>
      </c>
      <c r="R19" s="101"/>
      <c r="S19" s="633"/>
      <c r="T19" s="101"/>
      <c r="U19" s="633"/>
      <c r="V19" s="101"/>
      <c r="W19" s="633"/>
      <c r="X19" s="101"/>
      <c r="Y19" s="627">
        <v>20</v>
      </c>
      <c r="Z19" s="101"/>
      <c r="AA19" s="633"/>
      <c r="AB19" s="641"/>
      <c r="AC19" s="640"/>
      <c r="AD19" s="633"/>
      <c r="AE19" s="640"/>
      <c r="AF19" s="633">
        <v>16</v>
      </c>
      <c r="AG19" s="640"/>
      <c r="AH19" s="633"/>
      <c r="AI19" s="641"/>
      <c r="AJ19" s="640"/>
      <c r="AK19" s="633">
        <v>10</v>
      </c>
      <c r="AL19" s="640">
        <v>8</v>
      </c>
      <c r="AM19" s="633">
        <v>9</v>
      </c>
      <c r="AN19" s="640"/>
      <c r="AO19" s="96">
        <f t="shared" si="0"/>
        <v>76</v>
      </c>
    </row>
    <row r="20" spans="1:43" s="631" customFormat="1" ht="20.100000000000001" customHeight="1">
      <c r="A20" s="636">
        <v>11</v>
      </c>
      <c r="B20" s="131" t="s">
        <v>384</v>
      </c>
      <c r="C20" s="94"/>
      <c r="D20" s="98"/>
      <c r="E20" s="95"/>
      <c r="F20" s="98"/>
      <c r="G20" s="95">
        <v>18</v>
      </c>
      <c r="H20" s="98">
        <v>14</v>
      </c>
      <c r="I20" s="95"/>
      <c r="J20" s="99"/>
      <c r="K20" s="627"/>
      <c r="L20" s="101"/>
      <c r="M20" s="633"/>
      <c r="N20" s="101"/>
      <c r="O20" s="633"/>
      <c r="P20" s="101"/>
      <c r="Q20" s="633"/>
      <c r="R20" s="101"/>
      <c r="S20" s="633"/>
      <c r="T20" s="101"/>
      <c r="U20" s="633"/>
      <c r="V20" s="101"/>
      <c r="W20" s="633">
        <v>15</v>
      </c>
      <c r="X20" s="101"/>
      <c r="Y20" s="627"/>
      <c r="Z20" s="101"/>
      <c r="AA20" s="633"/>
      <c r="AB20" s="641"/>
      <c r="AC20" s="640"/>
      <c r="AD20" s="633"/>
      <c r="AE20" s="640"/>
      <c r="AF20" s="633">
        <v>15</v>
      </c>
      <c r="AG20" s="640"/>
      <c r="AH20" s="633"/>
      <c r="AI20" s="641"/>
      <c r="AJ20" s="640"/>
      <c r="AK20" s="633">
        <v>12</v>
      </c>
      <c r="AL20" s="640"/>
      <c r="AM20" s="633"/>
      <c r="AN20" s="640"/>
      <c r="AO20" s="96">
        <f t="shared" si="0"/>
        <v>74</v>
      </c>
    </row>
    <row r="21" spans="1:43" ht="20.100000000000001" customHeight="1" thickBot="1">
      <c r="A21" s="97">
        <v>12</v>
      </c>
      <c r="B21" s="132" t="s">
        <v>241</v>
      </c>
      <c r="C21" s="94"/>
      <c r="D21" s="98"/>
      <c r="E21" s="95"/>
      <c r="F21" s="98"/>
      <c r="G21" s="95"/>
      <c r="H21" s="98"/>
      <c r="I21" s="95"/>
      <c r="J21" s="99"/>
      <c r="K21" s="627"/>
      <c r="L21" s="101"/>
      <c r="M21" s="633"/>
      <c r="N21" s="101"/>
      <c r="O21" s="633"/>
      <c r="P21" s="101"/>
      <c r="Q21" s="633"/>
      <c r="R21" s="101"/>
      <c r="S21" s="633">
        <v>8</v>
      </c>
      <c r="T21" s="101"/>
      <c r="U21" s="633"/>
      <c r="V21" s="101"/>
      <c r="W21" s="633">
        <v>10</v>
      </c>
      <c r="X21" s="101"/>
      <c r="Y21" s="627"/>
      <c r="Z21" s="101"/>
      <c r="AA21" s="633"/>
      <c r="AB21" s="641"/>
      <c r="AC21" s="640"/>
      <c r="AD21" s="633">
        <v>20</v>
      </c>
      <c r="AE21" s="640">
        <v>11</v>
      </c>
      <c r="AF21" s="633"/>
      <c r="AG21" s="640"/>
      <c r="AH21" s="633">
        <v>12</v>
      </c>
      <c r="AI21" s="641"/>
      <c r="AJ21" s="640">
        <v>5</v>
      </c>
      <c r="AK21" s="633"/>
      <c r="AL21" s="640"/>
      <c r="AM21" s="633">
        <v>8</v>
      </c>
      <c r="AN21" s="640"/>
      <c r="AO21" s="96">
        <f t="shared" si="0"/>
        <v>74</v>
      </c>
    </row>
    <row r="22" spans="1:43" ht="20.100000000000001" customHeight="1">
      <c r="A22" s="93">
        <v>13</v>
      </c>
      <c r="B22" s="131" t="s">
        <v>227</v>
      </c>
      <c r="C22" s="94"/>
      <c r="D22" s="98"/>
      <c r="E22" s="95"/>
      <c r="F22" s="98"/>
      <c r="G22" s="95"/>
      <c r="H22" s="98"/>
      <c r="I22" s="95">
        <v>16</v>
      </c>
      <c r="J22" s="99">
        <v>14</v>
      </c>
      <c r="K22" s="627"/>
      <c r="L22" s="101"/>
      <c r="M22" s="633">
        <v>10</v>
      </c>
      <c r="N22" s="101"/>
      <c r="O22" s="633">
        <v>16</v>
      </c>
      <c r="P22" s="101"/>
      <c r="Q22" s="633">
        <v>6</v>
      </c>
      <c r="R22" s="101"/>
      <c r="S22" s="633"/>
      <c r="T22" s="101"/>
      <c r="U22" s="633"/>
      <c r="V22" s="101"/>
      <c r="W22" s="633"/>
      <c r="X22" s="101"/>
      <c r="Y22" s="627"/>
      <c r="Z22" s="101"/>
      <c r="AA22" s="633"/>
      <c r="AB22" s="641"/>
      <c r="AC22" s="640"/>
      <c r="AD22" s="633"/>
      <c r="AE22" s="640"/>
      <c r="AF22" s="633">
        <v>9</v>
      </c>
      <c r="AG22" s="640"/>
      <c r="AH22" s="755">
        <v>2</v>
      </c>
      <c r="AI22" s="784"/>
      <c r="AJ22" s="640"/>
      <c r="AK22" s="633"/>
      <c r="AL22" s="640"/>
      <c r="AM22" s="633"/>
      <c r="AN22" s="640"/>
      <c r="AO22" s="96">
        <f t="shared" si="0"/>
        <v>73</v>
      </c>
    </row>
    <row r="23" spans="1:43" ht="20.100000000000001" customHeight="1">
      <c r="A23" s="97">
        <v>14</v>
      </c>
      <c r="B23" s="132" t="s">
        <v>172</v>
      </c>
      <c r="C23" s="94"/>
      <c r="D23" s="98"/>
      <c r="E23" s="95">
        <v>18</v>
      </c>
      <c r="F23" s="98"/>
      <c r="G23" s="95"/>
      <c r="H23" s="98"/>
      <c r="I23" s="95"/>
      <c r="J23" s="99"/>
      <c r="K23" s="627"/>
      <c r="L23" s="101"/>
      <c r="M23" s="633"/>
      <c r="N23" s="101"/>
      <c r="O23" s="633"/>
      <c r="P23" s="101"/>
      <c r="Q23" s="633"/>
      <c r="R23" s="101"/>
      <c r="S23" s="633"/>
      <c r="T23" s="101"/>
      <c r="U23" s="633">
        <v>9</v>
      </c>
      <c r="V23" s="101"/>
      <c r="W23" s="633"/>
      <c r="X23" s="101"/>
      <c r="Y23" s="627"/>
      <c r="Z23" s="101"/>
      <c r="AA23" s="633"/>
      <c r="AB23" s="641"/>
      <c r="AC23" s="640"/>
      <c r="AD23" s="633">
        <v>9</v>
      </c>
      <c r="AE23" s="640">
        <v>7</v>
      </c>
      <c r="AF23" s="633"/>
      <c r="AG23" s="640"/>
      <c r="AH23" s="633"/>
      <c r="AI23" s="641"/>
      <c r="AJ23" s="640"/>
      <c r="AK23" s="633"/>
      <c r="AL23" s="640"/>
      <c r="AM23" s="633">
        <v>14</v>
      </c>
      <c r="AN23" s="640">
        <v>12</v>
      </c>
      <c r="AO23" s="96">
        <f t="shared" si="0"/>
        <v>69</v>
      </c>
      <c r="AP23" s="121"/>
      <c r="AQ23" s="121"/>
    </row>
    <row r="24" spans="1:43" ht="20.100000000000001" customHeight="1">
      <c r="A24" s="97">
        <v>15</v>
      </c>
      <c r="B24" s="133" t="s">
        <v>156</v>
      </c>
      <c r="C24" s="94"/>
      <c r="D24" s="98"/>
      <c r="E24" s="95">
        <v>16</v>
      </c>
      <c r="F24" s="98"/>
      <c r="G24" s="95"/>
      <c r="H24" s="98"/>
      <c r="I24" s="95">
        <v>18</v>
      </c>
      <c r="J24" s="99"/>
      <c r="K24" s="627"/>
      <c r="L24" s="101"/>
      <c r="M24" s="633"/>
      <c r="N24" s="101"/>
      <c r="O24" s="633"/>
      <c r="P24" s="101"/>
      <c r="Q24" s="633"/>
      <c r="R24" s="101"/>
      <c r="S24" s="633"/>
      <c r="T24" s="101"/>
      <c r="U24" s="633"/>
      <c r="V24" s="101"/>
      <c r="W24" s="633"/>
      <c r="X24" s="101"/>
      <c r="Y24" s="627">
        <v>13</v>
      </c>
      <c r="Z24" s="101"/>
      <c r="AA24" s="633"/>
      <c r="AB24" s="641"/>
      <c r="AC24" s="640"/>
      <c r="AD24" s="633">
        <v>8</v>
      </c>
      <c r="AE24" s="640">
        <v>5</v>
      </c>
      <c r="AF24" s="633"/>
      <c r="AG24" s="640">
        <v>5</v>
      </c>
      <c r="AH24" s="633"/>
      <c r="AI24" s="641"/>
      <c r="AJ24" s="640"/>
      <c r="AK24" s="633">
        <v>3</v>
      </c>
      <c r="AL24" s="640"/>
      <c r="AM24" s="633"/>
      <c r="AN24" s="640"/>
      <c r="AO24" s="96">
        <f t="shared" si="0"/>
        <v>68</v>
      </c>
    </row>
    <row r="25" spans="1:43" ht="20.100000000000001" customHeight="1" thickBot="1">
      <c r="A25" s="97">
        <v>16</v>
      </c>
      <c r="B25" s="130" t="s">
        <v>255</v>
      </c>
      <c r="C25" s="94"/>
      <c r="D25" s="98"/>
      <c r="E25" s="95"/>
      <c r="F25" s="98"/>
      <c r="G25" s="95"/>
      <c r="H25" s="98"/>
      <c r="I25" s="95"/>
      <c r="J25" s="99"/>
      <c r="K25" s="627"/>
      <c r="L25" s="101"/>
      <c r="M25" s="633"/>
      <c r="N25" s="101"/>
      <c r="O25" s="633"/>
      <c r="P25" s="101"/>
      <c r="Q25" s="633"/>
      <c r="R25" s="101"/>
      <c r="S25" s="633"/>
      <c r="T25" s="101"/>
      <c r="U25" s="633"/>
      <c r="V25" s="101"/>
      <c r="W25" s="633"/>
      <c r="X25" s="101"/>
      <c r="Y25" s="627"/>
      <c r="Z25" s="101"/>
      <c r="AA25" s="633"/>
      <c r="AB25" s="641"/>
      <c r="AC25" s="640"/>
      <c r="AD25" s="633">
        <v>16</v>
      </c>
      <c r="AE25" s="640"/>
      <c r="AF25" s="633">
        <v>14</v>
      </c>
      <c r="AG25" s="640"/>
      <c r="AH25" s="755"/>
      <c r="AI25" s="784"/>
      <c r="AJ25" s="640"/>
      <c r="AK25" s="633">
        <v>16</v>
      </c>
      <c r="AL25" s="640"/>
      <c r="AM25" s="633">
        <v>18</v>
      </c>
      <c r="AN25" s="640"/>
      <c r="AO25" s="96">
        <f t="shared" si="0"/>
        <v>64</v>
      </c>
    </row>
    <row r="26" spans="1:43" ht="20.100000000000001" customHeight="1">
      <c r="A26" s="93">
        <v>17</v>
      </c>
      <c r="B26" s="787" t="s">
        <v>505</v>
      </c>
      <c r="C26" s="94"/>
      <c r="D26" s="98"/>
      <c r="E26" s="95"/>
      <c r="F26" s="98"/>
      <c r="G26" s="95"/>
      <c r="H26" s="98"/>
      <c r="I26" s="95"/>
      <c r="J26" s="99"/>
      <c r="K26" s="627"/>
      <c r="L26" s="101"/>
      <c r="M26" s="633"/>
      <c r="N26" s="101"/>
      <c r="O26" s="633"/>
      <c r="P26" s="101"/>
      <c r="Q26" s="633"/>
      <c r="R26" s="101"/>
      <c r="S26" s="633">
        <v>20</v>
      </c>
      <c r="T26" s="101"/>
      <c r="U26" s="633"/>
      <c r="V26" s="101"/>
      <c r="W26" s="633">
        <v>11</v>
      </c>
      <c r="X26" s="101"/>
      <c r="Y26" s="627"/>
      <c r="Z26" s="101"/>
      <c r="AA26" s="633"/>
      <c r="AB26" s="641"/>
      <c r="AC26" s="640"/>
      <c r="AD26" s="633">
        <v>14</v>
      </c>
      <c r="AE26" s="640"/>
      <c r="AF26" s="633">
        <v>7</v>
      </c>
      <c r="AG26" s="640"/>
      <c r="AH26" s="633"/>
      <c r="AI26" s="641"/>
      <c r="AJ26" s="640"/>
      <c r="AK26" s="633"/>
      <c r="AL26" s="640"/>
      <c r="AM26" s="633">
        <v>10</v>
      </c>
      <c r="AN26" s="640"/>
      <c r="AO26" s="96">
        <f t="shared" si="0"/>
        <v>62</v>
      </c>
    </row>
    <row r="27" spans="1:43" ht="20.100000000000001" customHeight="1">
      <c r="A27" s="97">
        <v>18</v>
      </c>
      <c r="B27" s="134" t="s">
        <v>302</v>
      </c>
      <c r="C27" s="94"/>
      <c r="D27" s="98"/>
      <c r="E27" s="95"/>
      <c r="F27" s="98"/>
      <c r="G27" s="95"/>
      <c r="H27" s="98"/>
      <c r="I27" s="95"/>
      <c r="J27" s="99"/>
      <c r="K27" s="627"/>
      <c r="L27" s="101"/>
      <c r="M27" s="633"/>
      <c r="N27" s="101"/>
      <c r="O27" s="633"/>
      <c r="P27" s="101"/>
      <c r="Q27" s="633">
        <v>7</v>
      </c>
      <c r="R27" s="101"/>
      <c r="S27" s="633"/>
      <c r="T27" s="101"/>
      <c r="U27" s="633">
        <v>18</v>
      </c>
      <c r="V27" s="101"/>
      <c r="W27" s="633"/>
      <c r="X27" s="101"/>
      <c r="Y27" s="627"/>
      <c r="Z27" s="101"/>
      <c r="AA27" s="633">
        <v>16</v>
      </c>
      <c r="AB27" s="641"/>
      <c r="AC27" s="640"/>
      <c r="AD27" s="633">
        <v>10</v>
      </c>
      <c r="AE27" s="640"/>
      <c r="AF27" s="633"/>
      <c r="AG27" s="640"/>
      <c r="AH27" s="633"/>
      <c r="AI27" s="641"/>
      <c r="AJ27" s="640"/>
      <c r="AK27" s="633"/>
      <c r="AL27" s="640"/>
      <c r="AM27" s="633"/>
      <c r="AN27" s="640"/>
      <c r="AO27" s="96">
        <f t="shared" si="0"/>
        <v>51</v>
      </c>
    </row>
    <row r="28" spans="1:43" ht="20.100000000000001" customHeight="1">
      <c r="A28" s="97">
        <v>19</v>
      </c>
      <c r="B28" s="135" t="s">
        <v>387</v>
      </c>
      <c r="C28" s="94"/>
      <c r="D28" s="98"/>
      <c r="E28" s="95">
        <v>12</v>
      </c>
      <c r="F28" s="98"/>
      <c r="G28" s="95"/>
      <c r="H28" s="98"/>
      <c r="I28" s="95"/>
      <c r="J28" s="99"/>
      <c r="K28" s="627"/>
      <c r="L28" s="101"/>
      <c r="M28" s="633"/>
      <c r="N28" s="101"/>
      <c r="O28" s="633"/>
      <c r="P28" s="101"/>
      <c r="Q28" s="633"/>
      <c r="R28" s="101"/>
      <c r="S28" s="633">
        <v>5</v>
      </c>
      <c r="T28" s="101"/>
      <c r="U28" s="633">
        <v>16</v>
      </c>
      <c r="V28" s="101"/>
      <c r="W28" s="633"/>
      <c r="X28" s="101"/>
      <c r="Y28" s="627"/>
      <c r="Z28" s="101"/>
      <c r="AA28" s="633"/>
      <c r="AB28" s="641"/>
      <c r="AC28" s="640"/>
      <c r="AD28" s="633"/>
      <c r="AE28" s="640"/>
      <c r="AF28" s="633"/>
      <c r="AG28" s="640"/>
      <c r="AH28" s="634"/>
      <c r="AI28" s="634"/>
      <c r="AJ28" s="640"/>
      <c r="AK28" s="633">
        <v>18</v>
      </c>
      <c r="AL28" s="640"/>
      <c r="AM28" s="633"/>
      <c r="AN28" s="640"/>
      <c r="AO28" s="96">
        <f t="shared" si="0"/>
        <v>51</v>
      </c>
    </row>
    <row r="29" spans="1:43" ht="20.100000000000001" customHeight="1" thickBot="1">
      <c r="A29" s="97">
        <v>20</v>
      </c>
      <c r="B29" s="740" t="s">
        <v>214</v>
      </c>
      <c r="C29" s="94"/>
      <c r="D29" s="98"/>
      <c r="E29" s="95">
        <v>14</v>
      </c>
      <c r="F29" s="98"/>
      <c r="G29" s="95"/>
      <c r="H29" s="98"/>
      <c r="I29" s="95"/>
      <c r="J29" s="99"/>
      <c r="K29" s="627"/>
      <c r="L29" s="101"/>
      <c r="M29" s="633"/>
      <c r="N29" s="101"/>
      <c r="O29" s="633"/>
      <c r="P29" s="101"/>
      <c r="Q29" s="633"/>
      <c r="R29" s="101"/>
      <c r="S29" s="633"/>
      <c r="T29" s="101"/>
      <c r="U29" s="633"/>
      <c r="V29" s="101"/>
      <c r="W29" s="633"/>
      <c r="X29" s="101"/>
      <c r="Y29" s="627">
        <v>7</v>
      </c>
      <c r="Z29" s="101">
        <v>3</v>
      </c>
      <c r="AA29" s="633">
        <v>6</v>
      </c>
      <c r="AB29" s="641"/>
      <c r="AC29" s="640"/>
      <c r="AD29" s="633"/>
      <c r="AE29" s="640"/>
      <c r="AF29" s="633"/>
      <c r="AG29" s="640"/>
      <c r="AH29" s="633">
        <v>18</v>
      </c>
      <c r="AI29" s="641"/>
      <c r="AJ29" s="640"/>
      <c r="AK29" s="633"/>
      <c r="AL29" s="640"/>
      <c r="AM29" s="633"/>
      <c r="AN29" s="640"/>
      <c r="AO29" s="96">
        <f t="shared" si="0"/>
        <v>48</v>
      </c>
    </row>
    <row r="30" spans="1:43" ht="20.100000000000001" customHeight="1">
      <c r="A30" s="93">
        <v>21</v>
      </c>
      <c r="B30" s="135" t="s">
        <v>91</v>
      </c>
      <c r="C30" s="94"/>
      <c r="D30" s="98"/>
      <c r="E30" s="95"/>
      <c r="F30" s="98"/>
      <c r="G30" s="95"/>
      <c r="H30" s="98"/>
      <c r="I30" s="95"/>
      <c r="J30" s="99"/>
      <c r="K30" s="627"/>
      <c r="L30" s="101"/>
      <c r="M30" s="633"/>
      <c r="N30" s="101"/>
      <c r="O30" s="633"/>
      <c r="P30" s="101"/>
      <c r="Q30" s="633"/>
      <c r="R30" s="101"/>
      <c r="S30" s="633"/>
      <c r="T30" s="101"/>
      <c r="U30" s="633"/>
      <c r="V30" s="101"/>
      <c r="W30" s="633"/>
      <c r="X30" s="101"/>
      <c r="Y30" s="627">
        <v>6</v>
      </c>
      <c r="Z30" s="101"/>
      <c r="AA30" s="633"/>
      <c r="AB30" s="641"/>
      <c r="AC30" s="640"/>
      <c r="AD30" s="633">
        <v>6</v>
      </c>
      <c r="AE30" s="640"/>
      <c r="AF30" s="633"/>
      <c r="AG30" s="640"/>
      <c r="AH30" s="633">
        <v>6</v>
      </c>
      <c r="AI30" s="641"/>
      <c r="AJ30" s="640"/>
      <c r="AK30" s="633">
        <v>4</v>
      </c>
      <c r="AL30" s="640"/>
      <c r="AM30" s="633"/>
      <c r="AN30" s="640"/>
      <c r="AO30" s="96">
        <f t="shared" si="0"/>
        <v>22</v>
      </c>
    </row>
    <row r="31" spans="1:43" ht="20.100000000000001" customHeight="1">
      <c r="A31" s="97">
        <v>22</v>
      </c>
      <c r="B31" s="135" t="s">
        <v>431</v>
      </c>
      <c r="C31" s="94"/>
      <c r="D31" s="98"/>
      <c r="E31" s="95"/>
      <c r="F31" s="98"/>
      <c r="G31" s="95"/>
      <c r="H31" s="98"/>
      <c r="I31" s="95"/>
      <c r="J31" s="99"/>
      <c r="K31" s="627"/>
      <c r="L31" s="101"/>
      <c r="M31" s="633"/>
      <c r="N31" s="101"/>
      <c r="O31" s="633"/>
      <c r="P31" s="101"/>
      <c r="Q31" s="633"/>
      <c r="R31" s="101"/>
      <c r="S31" s="633"/>
      <c r="T31" s="101"/>
      <c r="U31" s="633"/>
      <c r="V31" s="101"/>
      <c r="W31" s="633">
        <v>14</v>
      </c>
      <c r="X31" s="101"/>
      <c r="Y31" s="627"/>
      <c r="Z31" s="101"/>
      <c r="AA31" s="633"/>
      <c r="AB31" s="641"/>
      <c r="AC31" s="640"/>
      <c r="AD31" s="633"/>
      <c r="AE31" s="640"/>
      <c r="AF31" s="633"/>
      <c r="AG31" s="640"/>
      <c r="AH31" s="755"/>
      <c r="AI31" s="784"/>
      <c r="AJ31" s="640"/>
      <c r="AK31" s="633"/>
      <c r="AL31" s="640"/>
      <c r="AM31" s="633"/>
      <c r="AN31" s="640"/>
      <c r="AO31" s="96">
        <f t="shared" si="0"/>
        <v>14</v>
      </c>
    </row>
    <row r="32" spans="1:43" ht="20.100000000000001" customHeight="1">
      <c r="A32" s="97">
        <v>23</v>
      </c>
      <c r="B32" s="133" t="s">
        <v>298</v>
      </c>
      <c r="C32" s="94"/>
      <c r="D32" s="98"/>
      <c r="E32" s="95"/>
      <c r="F32" s="98"/>
      <c r="G32" s="95"/>
      <c r="H32" s="98"/>
      <c r="I32" s="95"/>
      <c r="J32" s="99"/>
      <c r="K32" s="627"/>
      <c r="L32" s="101"/>
      <c r="M32" s="633"/>
      <c r="N32" s="101"/>
      <c r="O32" s="633"/>
      <c r="P32" s="101"/>
      <c r="Q32" s="633"/>
      <c r="R32" s="101"/>
      <c r="S32" s="633"/>
      <c r="T32" s="101"/>
      <c r="U32" s="633"/>
      <c r="V32" s="101"/>
      <c r="W32" s="633"/>
      <c r="X32" s="101"/>
      <c r="Y32" s="627"/>
      <c r="Z32" s="101"/>
      <c r="AA32" s="633"/>
      <c r="AB32" s="641"/>
      <c r="AC32" s="640"/>
      <c r="AD32" s="633"/>
      <c r="AE32" s="640"/>
      <c r="AF32" s="633"/>
      <c r="AG32" s="640"/>
      <c r="AH32" s="633"/>
      <c r="AI32" s="641"/>
      <c r="AJ32" s="640"/>
      <c r="AK32" s="633">
        <v>13</v>
      </c>
      <c r="AL32" s="640"/>
      <c r="AM32" s="633"/>
      <c r="AN32" s="640"/>
      <c r="AO32" s="96">
        <f t="shared" si="0"/>
        <v>13</v>
      </c>
    </row>
    <row r="33" spans="1:43" ht="20.100000000000001" customHeight="1" thickBot="1">
      <c r="A33" s="97">
        <v>24</v>
      </c>
      <c r="B33" s="133" t="s">
        <v>154</v>
      </c>
      <c r="C33" s="100"/>
      <c r="D33" s="103"/>
      <c r="E33" s="102"/>
      <c r="F33" s="103"/>
      <c r="G33" s="102"/>
      <c r="H33" s="103"/>
      <c r="I33" s="102"/>
      <c r="J33" s="104"/>
      <c r="K33" s="627"/>
      <c r="L33" s="101"/>
      <c r="M33" s="633"/>
      <c r="N33" s="101"/>
      <c r="O33" s="633"/>
      <c r="P33" s="101"/>
      <c r="Q33" s="633"/>
      <c r="R33" s="101"/>
      <c r="S33" s="633"/>
      <c r="T33" s="101"/>
      <c r="U33" s="633">
        <v>11</v>
      </c>
      <c r="V33" s="101"/>
      <c r="W33" s="633"/>
      <c r="X33" s="101"/>
      <c r="Y33" s="627"/>
      <c r="Z33" s="101"/>
      <c r="AA33" s="633"/>
      <c r="AB33" s="641"/>
      <c r="AC33" s="640"/>
      <c r="AD33" s="633"/>
      <c r="AE33" s="640"/>
      <c r="AF33" s="633"/>
      <c r="AG33" s="640"/>
      <c r="AH33" s="633"/>
      <c r="AI33" s="641"/>
      <c r="AJ33" s="640"/>
      <c r="AK33" s="633"/>
      <c r="AL33" s="640"/>
      <c r="AM33" s="633"/>
      <c r="AN33" s="640"/>
      <c r="AO33" s="96">
        <f t="shared" si="0"/>
        <v>11</v>
      </c>
    </row>
    <row r="34" spans="1:43" ht="20.100000000000001" customHeight="1">
      <c r="A34" s="93">
        <v>25</v>
      </c>
      <c r="B34" s="135" t="s">
        <v>186</v>
      </c>
      <c r="C34" s="100"/>
      <c r="D34" s="103"/>
      <c r="E34" s="102"/>
      <c r="F34" s="103"/>
      <c r="G34" s="102"/>
      <c r="H34" s="103"/>
      <c r="I34" s="102"/>
      <c r="J34" s="104"/>
      <c r="K34" s="627"/>
      <c r="L34" s="101"/>
      <c r="M34" s="633"/>
      <c r="N34" s="101"/>
      <c r="O34" s="633"/>
      <c r="P34" s="101"/>
      <c r="Q34" s="633"/>
      <c r="R34" s="101"/>
      <c r="S34" s="633"/>
      <c r="T34" s="101"/>
      <c r="U34" s="633"/>
      <c r="V34" s="101"/>
      <c r="W34" s="633"/>
      <c r="X34" s="101"/>
      <c r="Y34" s="627">
        <v>10</v>
      </c>
      <c r="Z34" s="101"/>
      <c r="AA34" s="633"/>
      <c r="AB34" s="641"/>
      <c r="AC34" s="640"/>
      <c r="AD34" s="633"/>
      <c r="AE34" s="640"/>
      <c r="AF34" s="633"/>
      <c r="AG34" s="640"/>
      <c r="AH34" s="633"/>
      <c r="AI34" s="641"/>
      <c r="AJ34" s="640"/>
      <c r="AK34" s="633"/>
      <c r="AL34" s="640"/>
      <c r="AM34" s="633"/>
      <c r="AN34" s="640"/>
      <c r="AO34" s="96">
        <f t="shared" si="0"/>
        <v>10</v>
      </c>
    </row>
    <row r="35" spans="1:43" ht="20.100000000000001" customHeight="1">
      <c r="A35" s="97">
        <v>26</v>
      </c>
      <c r="B35" s="135" t="s">
        <v>188</v>
      </c>
      <c r="C35" s="100"/>
      <c r="D35" s="103"/>
      <c r="E35" s="102"/>
      <c r="F35" s="103"/>
      <c r="G35" s="102"/>
      <c r="H35" s="103"/>
      <c r="I35" s="102"/>
      <c r="J35" s="104"/>
      <c r="K35" s="627">
        <v>9</v>
      </c>
      <c r="L35" s="101"/>
      <c r="M35" s="633"/>
      <c r="N35" s="101"/>
      <c r="O35" s="633"/>
      <c r="P35" s="101"/>
      <c r="Q35" s="633"/>
      <c r="R35" s="101"/>
      <c r="S35" s="633"/>
      <c r="T35" s="101"/>
      <c r="U35" s="633"/>
      <c r="V35" s="101"/>
      <c r="W35" s="633"/>
      <c r="X35" s="101"/>
      <c r="Y35" s="627"/>
      <c r="Z35" s="101"/>
      <c r="AA35" s="633"/>
      <c r="AB35" s="641"/>
      <c r="AC35" s="640"/>
      <c r="AD35" s="633"/>
      <c r="AE35" s="640"/>
      <c r="AF35" s="633"/>
      <c r="AG35" s="640"/>
      <c r="AH35" s="634"/>
      <c r="AI35" s="634"/>
      <c r="AJ35" s="640"/>
      <c r="AK35" s="633"/>
      <c r="AL35" s="640"/>
      <c r="AM35" s="633"/>
      <c r="AN35" s="640"/>
      <c r="AO35" s="96">
        <f t="shared" si="0"/>
        <v>9</v>
      </c>
    </row>
    <row r="36" spans="1:43" ht="20.100000000000001" customHeight="1">
      <c r="A36" s="97">
        <v>27</v>
      </c>
      <c r="B36" s="797" t="s">
        <v>185</v>
      </c>
      <c r="C36" s="100"/>
      <c r="D36" s="103"/>
      <c r="E36" s="102"/>
      <c r="F36" s="103"/>
      <c r="G36" s="102"/>
      <c r="H36" s="103"/>
      <c r="I36" s="102"/>
      <c r="J36" s="104"/>
      <c r="K36" s="627"/>
      <c r="L36" s="101"/>
      <c r="M36" s="633"/>
      <c r="N36" s="101"/>
      <c r="O36" s="633"/>
      <c r="P36" s="101"/>
      <c r="Q36" s="633"/>
      <c r="R36" s="101"/>
      <c r="S36" s="633">
        <v>1</v>
      </c>
      <c r="T36" s="101"/>
      <c r="U36" s="633"/>
      <c r="V36" s="101"/>
      <c r="W36" s="633"/>
      <c r="X36" s="101"/>
      <c r="Y36" s="627">
        <v>4</v>
      </c>
      <c r="Z36" s="101"/>
      <c r="AA36" s="633">
        <v>4</v>
      </c>
      <c r="AB36" s="641"/>
      <c r="AC36" s="640"/>
      <c r="AD36" s="633"/>
      <c r="AE36" s="640"/>
      <c r="AF36" s="633"/>
      <c r="AG36" s="640"/>
      <c r="AH36" s="633"/>
      <c r="AI36" s="641"/>
      <c r="AJ36" s="640"/>
      <c r="AK36" s="633"/>
      <c r="AL36" s="640"/>
      <c r="AM36" s="633"/>
      <c r="AN36" s="640"/>
      <c r="AO36" s="96">
        <f t="shared" si="0"/>
        <v>9</v>
      </c>
      <c r="AP36" s="121"/>
      <c r="AQ36" s="121"/>
    </row>
    <row r="37" spans="1:43" ht="20.100000000000001" customHeight="1" thickBot="1">
      <c r="A37" s="97">
        <v>28</v>
      </c>
      <c r="B37" s="132" t="s">
        <v>252</v>
      </c>
      <c r="C37" s="100"/>
      <c r="D37" s="103"/>
      <c r="E37" s="102"/>
      <c r="F37" s="103"/>
      <c r="G37" s="102"/>
      <c r="H37" s="103"/>
      <c r="I37" s="102"/>
      <c r="J37" s="104"/>
      <c r="K37" s="627"/>
      <c r="L37" s="101"/>
      <c r="M37" s="633"/>
      <c r="N37" s="101"/>
      <c r="O37" s="633"/>
      <c r="P37" s="101"/>
      <c r="Q37" s="633"/>
      <c r="R37" s="101"/>
      <c r="S37" s="633"/>
      <c r="T37" s="101"/>
      <c r="U37" s="633"/>
      <c r="V37" s="101"/>
      <c r="W37" s="633"/>
      <c r="X37" s="101"/>
      <c r="Y37" s="627"/>
      <c r="Z37" s="101"/>
      <c r="AA37" s="633"/>
      <c r="AB37" s="641"/>
      <c r="AC37" s="640"/>
      <c r="AD37" s="633"/>
      <c r="AE37" s="640"/>
      <c r="AF37" s="633">
        <v>8</v>
      </c>
      <c r="AG37" s="640"/>
      <c r="AH37" s="633"/>
      <c r="AI37" s="641"/>
      <c r="AJ37" s="640"/>
      <c r="AK37" s="633"/>
      <c r="AL37" s="640"/>
      <c r="AM37" s="633"/>
      <c r="AN37" s="640"/>
      <c r="AO37" s="96">
        <f t="shared" si="0"/>
        <v>8</v>
      </c>
    </row>
    <row r="38" spans="1:43" ht="20.100000000000001" customHeight="1">
      <c r="A38" s="93">
        <v>29</v>
      </c>
      <c r="B38" s="131" t="s">
        <v>504</v>
      </c>
      <c r="C38" s="100"/>
      <c r="D38" s="103"/>
      <c r="E38" s="102"/>
      <c r="F38" s="103"/>
      <c r="G38" s="102"/>
      <c r="H38" s="103"/>
      <c r="I38" s="102">
        <v>0</v>
      </c>
      <c r="J38" s="104"/>
      <c r="K38" s="627"/>
      <c r="L38" s="101"/>
      <c r="M38" s="633"/>
      <c r="N38" s="101"/>
      <c r="O38" s="633"/>
      <c r="P38" s="101"/>
      <c r="Q38" s="633"/>
      <c r="R38" s="101"/>
      <c r="S38" s="633"/>
      <c r="T38" s="101"/>
      <c r="U38" s="633"/>
      <c r="V38" s="101"/>
      <c r="W38" s="633"/>
      <c r="X38" s="101"/>
      <c r="Y38" s="627"/>
      <c r="Z38" s="101"/>
      <c r="AA38" s="633"/>
      <c r="AB38" s="641"/>
      <c r="AC38" s="640"/>
      <c r="AD38" s="633"/>
      <c r="AE38" s="640"/>
      <c r="AF38" s="633"/>
      <c r="AG38" s="640"/>
      <c r="AH38" s="755"/>
      <c r="AI38" s="784"/>
      <c r="AJ38" s="640"/>
      <c r="AK38" s="633"/>
      <c r="AL38" s="640"/>
      <c r="AM38" s="633"/>
      <c r="AN38" s="640"/>
      <c r="AO38" s="96">
        <f t="shared" si="0"/>
        <v>0</v>
      </c>
    </row>
    <row r="39" spans="1:4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628"/>
      <c r="L39" s="21"/>
      <c r="M39" s="628"/>
      <c r="N39" s="21"/>
      <c r="O39" s="628"/>
      <c r="P39" s="21"/>
      <c r="Q39" s="628"/>
      <c r="R39" s="21"/>
      <c r="S39" s="628"/>
      <c r="T39" s="21"/>
      <c r="U39" s="628"/>
      <c r="V39" s="21"/>
      <c r="W39" s="634"/>
      <c r="X39" s="51"/>
      <c r="Y39" s="628"/>
      <c r="Z39" s="21"/>
      <c r="AA39" s="21"/>
      <c r="AB39" s="21"/>
      <c r="AC39" s="21"/>
      <c r="AD39" s="21"/>
      <c r="AE39" s="21"/>
      <c r="AF39" s="21"/>
      <c r="AG39" s="21"/>
      <c r="AH39" s="234"/>
      <c r="AI39" s="234"/>
      <c r="AJ39" s="234"/>
      <c r="AK39" s="21"/>
      <c r="AL39" s="21"/>
      <c r="AM39" s="21"/>
      <c r="AN39" s="21"/>
      <c r="AO39" s="21"/>
    </row>
    <row r="40" spans="1:43" ht="15.75" customHeight="1">
      <c r="A40" s="21"/>
      <c r="B40" s="235" t="s">
        <v>31</v>
      </c>
      <c r="C40" s="43"/>
      <c r="D40" s="43"/>
      <c r="E40" s="43"/>
      <c r="F40" s="43"/>
      <c r="G40" s="43"/>
      <c r="H40" s="42" t="s">
        <v>58</v>
      </c>
      <c r="I40" s="43"/>
      <c r="J40" s="43"/>
      <c r="K40" s="629"/>
      <c r="L40" s="43"/>
      <c r="M40" s="629"/>
      <c r="N40" s="43"/>
      <c r="O40" s="629"/>
      <c r="P40" s="43"/>
      <c r="Q40" s="629"/>
      <c r="R40" s="43"/>
      <c r="S40" s="629"/>
      <c r="T40" s="43"/>
      <c r="V40" s="17"/>
      <c r="W40" s="635" t="s">
        <v>35</v>
      </c>
      <c r="X40" s="43"/>
      <c r="Y40" s="629"/>
      <c r="Z40" s="43"/>
      <c r="AA40" s="43"/>
      <c r="AB40" s="43"/>
      <c r="AC40" s="43"/>
      <c r="AD40" s="43"/>
      <c r="AE40" s="43"/>
      <c r="AF40" s="43"/>
      <c r="AG40" s="236"/>
      <c r="AH40" s="43"/>
      <c r="AI40" s="43"/>
      <c r="AJ40" s="43"/>
      <c r="AK40" s="17"/>
      <c r="AL40" s="42"/>
      <c r="AM40" s="42"/>
      <c r="AN40" s="42"/>
      <c r="AO40" s="42"/>
    </row>
    <row r="41" spans="1:43" ht="15.75" customHeight="1">
      <c r="A41" s="21"/>
      <c r="B41" s="237"/>
      <c r="C41" s="42"/>
      <c r="D41" s="42"/>
      <c r="E41" s="43"/>
      <c r="F41" s="43"/>
      <c r="G41" s="43"/>
      <c r="H41" s="43"/>
      <c r="I41" s="43"/>
      <c r="J41" s="43"/>
      <c r="K41" s="629"/>
      <c r="L41" s="43"/>
      <c r="M41" s="629"/>
      <c r="N41" s="43"/>
      <c r="O41" s="629"/>
      <c r="P41" s="43"/>
      <c r="Q41" s="629"/>
      <c r="R41" s="43"/>
      <c r="S41" s="629"/>
      <c r="T41" s="43"/>
      <c r="U41" s="629"/>
      <c r="V41" s="43"/>
      <c r="W41" s="629"/>
      <c r="X41" s="43"/>
      <c r="Y41" s="629"/>
      <c r="Z41" s="43"/>
      <c r="AA41" s="43"/>
      <c r="AB41" s="43"/>
      <c r="AC41" s="43"/>
      <c r="AD41" s="43"/>
      <c r="AE41" s="43"/>
      <c r="AF41" s="43"/>
      <c r="AG41" s="236"/>
      <c r="AH41" s="43"/>
      <c r="AI41" s="43"/>
      <c r="AJ41" s="43"/>
      <c r="AK41" s="17"/>
      <c r="AL41" s="236"/>
      <c r="AM41" s="236"/>
      <c r="AN41" s="236"/>
      <c r="AO41" s="238"/>
    </row>
    <row r="42" spans="1:43" ht="15.75">
      <c r="A42" s="21"/>
      <c r="B42" s="237" t="s">
        <v>30</v>
      </c>
      <c r="C42" s="42"/>
      <c r="D42" s="42"/>
      <c r="E42" s="43"/>
      <c r="F42" s="43"/>
      <c r="G42" s="43"/>
      <c r="H42" s="43" t="s">
        <v>66</v>
      </c>
      <c r="I42" s="43"/>
      <c r="J42" s="43"/>
      <c r="K42" s="629"/>
      <c r="L42" s="43"/>
      <c r="M42" s="629"/>
      <c r="N42" s="43"/>
      <c r="O42" s="629"/>
      <c r="P42" s="43"/>
      <c r="Q42" s="629"/>
      <c r="R42" s="43"/>
      <c r="S42" s="629"/>
      <c r="T42" s="43"/>
      <c r="U42" s="629"/>
      <c r="V42" s="43"/>
      <c r="W42" s="629"/>
      <c r="X42" s="43"/>
      <c r="Y42" s="629"/>
      <c r="Z42" s="42" t="s">
        <v>58</v>
      </c>
      <c r="AA42" s="43"/>
      <c r="AB42" s="43"/>
      <c r="AC42" s="43"/>
      <c r="AD42" s="43"/>
      <c r="AE42" s="43"/>
      <c r="AF42" s="43"/>
      <c r="AG42" s="236"/>
      <c r="AH42" s="43"/>
      <c r="AI42" s="43"/>
      <c r="AJ42" s="43"/>
      <c r="AK42" s="17"/>
      <c r="AL42" s="42"/>
      <c r="AM42" s="42"/>
      <c r="AN42" s="42"/>
      <c r="AO42" s="42"/>
    </row>
    <row r="43" spans="1:43" ht="15.75">
      <c r="A43" s="21"/>
      <c r="B43" s="237"/>
      <c r="C43" s="42"/>
      <c r="D43" s="42"/>
      <c r="E43" s="43"/>
      <c r="F43" s="43"/>
      <c r="G43" s="43"/>
      <c r="H43" s="43"/>
      <c r="I43" s="43"/>
      <c r="J43" s="43"/>
      <c r="K43" s="629"/>
      <c r="L43" s="43"/>
      <c r="M43" s="629"/>
      <c r="N43" s="43"/>
      <c r="O43" s="629"/>
      <c r="P43" s="43"/>
      <c r="Q43" s="629"/>
      <c r="R43" s="43"/>
      <c r="S43" s="629"/>
      <c r="T43" s="43"/>
      <c r="U43" s="629"/>
      <c r="V43" s="43"/>
      <c r="W43" s="629"/>
      <c r="X43" s="43"/>
      <c r="Y43" s="629"/>
      <c r="Z43" s="43" t="s">
        <v>552</v>
      </c>
      <c r="AA43" s="43"/>
      <c r="AB43" s="43"/>
      <c r="AC43" s="43"/>
      <c r="AD43" s="43"/>
      <c r="AE43" s="43"/>
      <c r="AF43" s="43"/>
      <c r="AG43" s="236"/>
      <c r="AH43" s="43"/>
      <c r="AI43" s="43"/>
      <c r="AJ43" s="43"/>
      <c r="AK43" s="17"/>
      <c r="AL43" s="236"/>
      <c r="AM43" s="236"/>
      <c r="AN43" s="236"/>
      <c r="AO43" s="238"/>
    </row>
    <row r="44" spans="1:43" ht="15.75">
      <c r="A44" s="21"/>
      <c r="B44" s="237" t="s">
        <v>55</v>
      </c>
      <c r="C44" s="42"/>
      <c r="D44" s="42"/>
      <c r="E44" s="43"/>
      <c r="F44" s="43"/>
      <c r="G44" s="43"/>
      <c r="H44" s="43" t="s">
        <v>56</v>
      </c>
      <c r="I44" s="43"/>
      <c r="J44" s="43"/>
      <c r="K44" s="629"/>
      <c r="L44" s="43"/>
      <c r="M44" s="629"/>
      <c r="N44" s="43"/>
      <c r="O44" s="629"/>
      <c r="P44" s="43"/>
      <c r="Q44" s="629"/>
      <c r="R44" s="43"/>
      <c r="S44" s="629"/>
      <c r="T44" s="43"/>
      <c r="U44" s="629"/>
      <c r="V44" s="43"/>
      <c r="W44" s="629"/>
      <c r="X44" s="43"/>
      <c r="Y44" s="629"/>
      <c r="Z44" s="43" t="s">
        <v>570</v>
      </c>
      <c r="AA44" s="43"/>
      <c r="AB44" s="43"/>
      <c r="AC44" s="43"/>
      <c r="AD44" s="43"/>
      <c r="AE44" s="43"/>
      <c r="AF44" s="43"/>
      <c r="AG44" s="236"/>
      <c r="AH44" s="43"/>
      <c r="AI44" s="43"/>
      <c r="AJ44" s="43"/>
      <c r="AK44" s="17"/>
      <c r="AL44" s="236"/>
      <c r="AM44" s="236"/>
      <c r="AN44" s="236"/>
      <c r="AO44" s="238"/>
    </row>
    <row r="45" spans="1:43" ht="15.75">
      <c r="A45" s="21"/>
      <c r="B45" s="237"/>
      <c r="C45" s="42"/>
      <c r="D45" s="42"/>
      <c r="E45" s="43"/>
      <c r="F45" s="43"/>
      <c r="G45" s="43"/>
      <c r="H45" s="43"/>
      <c r="I45" s="43"/>
      <c r="J45" s="43"/>
      <c r="K45" s="629"/>
      <c r="L45" s="43"/>
      <c r="M45" s="629"/>
      <c r="N45" s="43"/>
      <c r="O45" s="629"/>
      <c r="P45" s="43"/>
      <c r="Q45" s="629"/>
      <c r="R45" s="43"/>
      <c r="S45" s="629"/>
      <c r="T45" s="43"/>
      <c r="U45" s="629"/>
      <c r="V45" s="43"/>
      <c r="W45" s="629"/>
      <c r="X45" s="43"/>
      <c r="Y45" s="629"/>
      <c r="Z45" s="43"/>
      <c r="AA45" s="43"/>
      <c r="AB45" s="43"/>
      <c r="AC45" s="43"/>
      <c r="AD45" s="43"/>
      <c r="AE45" s="43"/>
      <c r="AF45" s="43"/>
      <c r="AG45" s="236"/>
      <c r="AH45" s="43"/>
      <c r="AI45" s="43"/>
      <c r="AJ45" s="43"/>
      <c r="AK45" s="17"/>
      <c r="AL45" s="236"/>
      <c r="AM45" s="236"/>
      <c r="AN45" s="236"/>
      <c r="AO45" s="238"/>
    </row>
    <row r="46" spans="1:43" ht="15.75">
      <c r="A46" s="21"/>
      <c r="B46" s="237" t="s">
        <v>57</v>
      </c>
      <c r="C46" s="42"/>
      <c r="D46" s="42"/>
      <c r="E46" s="43"/>
      <c r="F46" s="43"/>
      <c r="G46" s="43"/>
      <c r="H46" s="43" t="s">
        <v>552</v>
      </c>
      <c r="I46" s="43"/>
      <c r="J46" s="43"/>
      <c r="K46" s="629"/>
      <c r="L46" s="43"/>
      <c r="M46" s="629"/>
      <c r="N46" s="43"/>
      <c r="O46" s="629"/>
      <c r="P46" s="43"/>
      <c r="Q46" s="629"/>
      <c r="R46" s="43"/>
      <c r="S46" s="629"/>
      <c r="T46" s="43"/>
      <c r="U46" s="629"/>
      <c r="V46" s="43"/>
      <c r="W46" s="629"/>
      <c r="X46" s="43"/>
      <c r="Y46" s="629"/>
      <c r="Z46" s="43"/>
      <c r="AA46" s="43"/>
      <c r="AB46" s="43"/>
      <c r="AC46" s="43"/>
      <c r="AD46" s="43"/>
      <c r="AE46" s="43"/>
      <c r="AF46" s="43"/>
      <c r="AG46" s="236"/>
      <c r="AH46" s="43"/>
      <c r="AI46" s="43"/>
      <c r="AJ46" s="43"/>
      <c r="AK46" s="17"/>
      <c r="AL46" s="236"/>
      <c r="AM46" s="236"/>
      <c r="AN46" s="236"/>
      <c r="AO46" s="238"/>
    </row>
    <row r="47" spans="1:43" ht="15.75">
      <c r="A47" s="21"/>
      <c r="B47" s="237"/>
      <c r="C47" s="42"/>
      <c r="D47" s="42"/>
      <c r="E47" s="43"/>
      <c r="F47" s="43"/>
      <c r="G47" s="43"/>
      <c r="H47" s="43"/>
      <c r="I47" s="43"/>
      <c r="J47" s="43"/>
      <c r="K47" s="629"/>
      <c r="L47" s="43"/>
      <c r="M47" s="629"/>
      <c r="N47" s="43"/>
      <c r="O47" s="629"/>
      <c r="P47" s="43"/>
      <c r="Q47" s="629"/>
      <c r="R47" s="43"/>
      <c r="S47" s="629"/>
      <c r="T47" s="43"/>
      <c r="U47" s="629"/>
      <c r="V47" s="43"/>
      <c r="W47" s="629"/>
      <c r="X47" s="43"/>
      <c r="Y47" s="629"/>
      <c r="Z47" s="43"/>
      <c r="AA47" s="43"/>
      <c r="AB47" s="43"/>
      <c r="AC47" s="43"/>
      <c r="AD47" s="43"/>
      <c r="AE47" s="43"/>
      <c r="AF47" s="43"/>
      <c r="AG47" s="17"/>
      <c r="AH47" s="43"/>
      <c r="AI47" s="43"/>
      <c r="AJ47" s="43"/>
      <c r="AK47" s="17"/>
      <c r="AL47" s="42"/>
      <c r="AM47" s="42"/>
      <c r="AN47" s="42"/>
      <c r="AO47" s="42"/>
      <c r="AP47" s="11"/>
      <c r="AQ47" s="11"/>
    </row>
    <row r="48" spans="1:43" ht="15.75">
      <c r="A48" s="21"/>
      <c r="B48" s="239" t="s">
        <v>64</v>
      </c>
      <c r="C48" s="239"/>
      <c r="D48" s="42"/>
      <c r="E48" s="43"/>
      <c r="F48" s="43"/>
      <c r="G48" s="43"/>
      <c r="H48" s="43" t="s">
        <v>553</v>
      </c>
      <c r="I48" s="43"/>
      <c r="J48" s="43"/>
      <c r="K48" s="629"/>
      <c r="L48" s="43"/>
      <c r="M48" s="629"/>
      <c r="N48" s="43"/>
      <c r="O48" s="629"/>
      <c r="P48" s="43"/>
      <c r="Q48" s="629"/>
      <c r="R48" s="43"/>
      <c r="S48" s="629"/>
      <c r="T48" s="43"/>
      <c r="U48" s="629"/>
      <c r="V48" s="43"/>
      <c r="W48" s="629"/>
      <c r="X48" s="43"/>
      <c r="Y48" s="629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238"/>
      <c r="AL48" s="238"/>
      <c r="AM48" s="238"/>
      <c r="AN48" s="238"/>
      <c r="AO48" s="238"/>
      <c r="AP48" s="13"/>
      <c r="AQ48" s="3"/>
    </row>
    <row r="49" spans="1:43" ht="15.75">
      <c r="A49" s="21"/>
      <c r="B49" s="239"/>
      <c r="C49" s="239"/>
      <c r="D49" s="42"/>
      <c r="E49" s="43"/>
      <c r="F49" s="43"/>
      <c r="G49" s="43"/>
      <c r="H49" s="43"/>
      <c r="I49" s="43"/>
      <c r="J49" s="43"/>
      <c r="K49" s="629"/>
      <c r="L49" s="43"/>
      <c r="M49" s="629"/>
      <c r="N49" s="43"/>
      <c r="O49" s="629"/>
      <c r="P49" s="43"/>
      <c r="Q49" s="629"/>
      <c r="R49" s="43"/>
      <c r="S49" s="629"/>
      <c r="T49" s="43"/>
      <c r="U49" s="629"/>
      <c r="V49" s="43"/>
      <c r="W49" s="629"/>
      <c r="X49" s="43"/>
      <c r="Y49" s="629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238"/>
      <c r="AL49" s="238"/>
      <c r="AM49" s="238"/>
      <c r="AN49" s="238"/>
      <c r="AO49" s="238"/>
      <c r="AP49" s="11"/>
      <c r="AQ49" s="11"/>
    </row>
    <row r="50" spans="1:43" ht="15.75">
      <c r="A50" s="21"/>
      <c r="B50" s="239"/>
      <c r="C50" s="239"/>
      <c r="D50" s="42"/>
      <c r="E50" s="43"/>
      <c r="F50" s="43"/>
      <c r="G50" s="43"/>
      <c r="H50" s="43"/>
      <c r="I50" s="43"/>
      <c r="J50" s="43"/>
      <c r="K50" s="629"/>
      <c r="L50" s="43"/>
      <c r="M50" s="629"/>
      <c r="N50" s="43"/>
      <c r="O50" s="629"/>
      <c r="P50" s="43"/>
      <c r="Q50" s="629"/>
      <c r="R50" s="43"/>
      <c r="S50" s="629"/>
      <c r="T50" s="43"/>
      <c r="U50" s="629"/>
      <c r="V50" s="43"/>
      <c r="W50" s="629"/>
      <c r="X50" s="43"/>
      <c r="Y50" s="629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238"/>
      <c r="AL50" s="238"/>
      <c r="AM50" s="238"/>
      <c r="AN50" s="238"/>
      <c r="AO50" s="238"/>
      <c r="AP50" s="13"/>
      <c r="AQ50" s="3"/>
    </row>
    <row r="51" spans="1:43" ht="15.75">
      <c r="A51" s="21"/>
      <c r="B51" s="239"/>
      <c r="C51" s="239"/>
      <c r="D51" s="42"/>
      <c r="E51" s="43"/>
      <c r="F51" s="43"/>
      <c r="G51" s="43"/>
      <c r="H51" s="43"/>
      <c r="I51" s="43"/>
      <c r="J51" s="43"/>
      <c r="K51" s="629"/>
      <c r="L51" s="43"/>
      <c r="M51" s="629"/>
      <c r="N51" s="43"/>
      <c r="O51" s="629"/>
      <c r="P51" s="43"/>
      <c r="Q51" s="629"/>
      <c r="R51" s="43"/>
      <c r="S51" s="629"/>
      <c r="T51" s="43"/>
      <c r="U51" s="629"/>
      <c r="V51" s="43"/>
      <c r="W51" s="629"/>
      <c r="X51" s="43"/>
      <c r="Y51" s="629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238"/>
      <c r="AL51" s="238"/>
      <c r="AM51" s="238"/>
      <c r="AN51" s="238"/>
      <c r="AO51" s="238"/>
      <c r="AP51" s="11"/>
      <c r="AQ51" s="11"/>
    </row>
    <row r="52" spans="1:43" ht="15.75">
      <c r="A52" s="21"/>
      <c r="B52" s="239" t="s">
        <v>67</v>
      </c>
      <c r="C52" s="231"/>
      <c r="D52" s="231"/>
      <c r="E52" s="43"/>
      <c r="F52" s="43"/>
      <c r="G52" s="43"/>
      <c r="H52" s="43" t="s">
        <v>554</v>
      </c>
      <c r="I52" s="43"/>
      <c r="J52" s="43"/>
      <c r="K52" s="629"/>
      <c r="L52" s="43"/>
      <c r="M52" s="629"/>
      <c r="N52" s="43"/>
      <c r="O52" s="629"/>
      <c r="P52" s="43"/>
      <c r="Q52" s="629"/>
      <c r="R52" s="43"/>
      <c r="S52" s="629"/>
      <c r="T52" s="43"/>
      <c r="U52" s="629"/>
      <c r="V52" s="43"/>
      <c r="W52" s="629"/>
      <c r="X52" s="43"/>
      <c r="Y52" s="629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2"/>
      <c r="AL52" s="42"/>
      <c r="AM52" s="42"/>
      <c r="AN52" s="42"/>
      <c r="AO52" s="42"/>
      <c r="AP52" s="14"/>
    </row>
    <row r="53" spans="1:43" ht="15.75">
      <c r="A53" s="21"/>
      <c r="B53" s="239"/>
      <c r="C53" s="231"/>
      <c r="D53" s="231"/>
      <c r="E53" s="43"/>
      <c r="F53" s="43"/>
      <c r="G53" s="43"/>
      <c r="H53" s="43"/>
      <c r="I53" s="43"/>
      <c r="J53" s="43"/>
      <c r="K53" s="629"/>
      <c r="L53" s="43"/>
      <c r="M53" s="629"/>
      <c r="N53" s="43"/>
      <c r="O53" s="629"/>
      <c r="P53" s="43"/>
      <c r="Q53" s="629"/>
      <c r="R53" s="43"/>
      <c r="S53" s="629"/>
      <c r="T53" s="43"/>
      <c r="U53" s="629"/>
      <c r="V53" s="43"/>
      <c r="W53" s="629"/>
      <c r="X53" s="43"/>
      <c r="Y53" s="629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2"/>
      <c r="AL53" s="42"/>
      <c r="AM53" s="42"/>
      <c r="AN53" s="42"/>
      <c r="AO53" s="42"/>
      <c r="AP53" s="11"/>
      <c r="AQ53" s="11"/>
    </row>
    <row r="54" spans="1:43" ht="15.75">
      <c r="A54" s="21"/>
      <c r="B54" s="237"/>
      <c r="C54" s="42"/>
      <c r="D54" s="42"/>
      <c r="E54" s="43"/>
      <c r="F54" s="43"/>
      <c r="G54" s="43"/>
      <c r="H54" s="43"/>
      <c r="I54" s="43"/>
      <c r="J54" s="43"/>
      <c r="K54" s="629"/>
      <c r="L54" s="43"/>
      <c r="M54" s="629"/>
      <c r="N54" s="43"/>
      <c r="O54" s="629"/>
      <c r="P54" s="43"/>
      <c r="Q54" s="629"/>
      <c r="R54" s="43"/>
      <c r="S54" s="629"/>
      <c r="T54" s="43"/>
      <c r="U54" s="629"/>
      <c r="V54" s="43"/>
      <c r="W54" s="629"/>
      <c r="X54" s="43"/>
      <c r="Y54" s="629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3" ht="15.75">
      <c r="A55" s="21"/>
      <c r="B55" s="237"/>
      <c r="C55" s="42"/>
      <c r="D55" s="42"/>
      <c r="E55" s="43"/>
      <c r="F55" s="43"/>
      <c r="G55" s="43"/>
      <c r="H55" s="43"/>
      <c r="I55" s="43"/>
      <c r="J55" s="43"/>
      <c r="K55" s="629"/>
      <c r="L55" s="43"/>
      <c r="M55" s="629"/>
      <c r="N55" s="43"/>
      <c r="O55" s="629"/>
      <c r="P55" s="43"/>
      <c r="Q55" s="629"/>
      <c r="R55" s="43"/>
      <c r="S55" s="629"/>
      <c r="T55" s="43"/>
      <c r="U55" s="629"/>
      <c r="V55" s="43"/>
      <c r="W55" s="629"/>
      <c r="X55" s="43"/>
      <c r="Y55" s="629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3" ht="15.75">
      <c r="A56" s="21"/>
      <c r="B56" s="237" t="s">
        <v>65</v>
      </c>
      <c r="C56" s="42"/>
      <c r="D56" s="42"/>
      <c r="E56" s="43"/>
      <c r="F56" s="43"/>
      <c r="G56" s="43"/>
      <c r="H56" s="43" t="s">
        <v>555</v>
      </c>
      <c r="I56" s="43"/>
      <c r="J56" s="43"/>
      <c r="K56" s="629"/>
      <c r="L56" s="43"/>
      <c r="M56" s="629"/>
      <c r="N56" s="43"/>
      <c r="O56" s="629"/>
      <c r="P56" s="43"/>
      <c r="Q56" s="629"/>
      <c r="R56" s="43"/>
      <c r="S56" s="629"/>
      <c r="T56" s="43"/>
      <c r="U56" s="629"/>
      <c r="V56" s="43"/>
      <c r="W56" s="629"/>
      <c r="X56" s="43"/>
      <c r="Y56" s="629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3" ht="15.75">
      <c r="A57" s="21"/>
      <c r="B57" s="237"/>
      <c r="C57" s="42"/>
      <c r="D57" s="42"/>
      <c r="E57" s="43"/>
      <c r="F57" s="43"/>
      <c r="G57" s="43"/>
      <c r="H57" s="43"/>
      <c r="I57" s="43"/>
      <c r="J57" s="43"/>
      <c r="K57" s="629"/>
      <c r="L57" s="43"/>
      <c r="M57" s="629"/>
      <c r="N57" s="43"/>
      <c r="O57" s="629"/>
      <c r="P57" s="43"/>
      <c r="Q57" s="629"/>
      <c r="R57" s="43"/>
      <c r="S57" s="629"/>
      <c r="T57" s="43"/>
      <c r="U57" s="629"/>
      <c r="V57" s="43"/>
      <c r="W57" s="629"/>
      <c r="X57" s="43"/>
      <c r="Y57" s="629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3" ht="15.75">
      <c r="A58" s="21"/>
      <c r="B58" s="237"/>
      <c r="C58" s="42"/>
      <c r="D58" s="42"/>
      <c r="E58" s="43"/>
      <c r="F58" s="43"/>
      <c r="G58" s="43"/>
      <c r="H58" s="43"/>
      <c r="I58" s="43"/>
      <c r="J58" s="43"/>
      <c r="K58" s="629"/>
      <c r="L58" s="43"/>
      <c r="M58" s="629"/>
      <c r="N58" s="43"/>
      <c r="O58" s="629"/>
      <c r="P58" s="43"/>
      <c r="Q58" s="629"/>
      <c r="R58" s="43"/>
      <c r="S58" s="629"/>
      <c r="T58" s="43"/>
      <c r="U58" s="629"/>
      <c r="V58" s="43"/>
      <c r="W58" s="629"/>
      <c r="X58" s="43"/>
      <c r="Y58" s="629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3" ht="15.75">
      <c r="A59" s="21"/>
      <c r="B59" s="235" t="s">
        <v>44</v>
      </c>
      <c r="C59" s="43"/>
      <c r="D59" s="43"/>
      <c r="E59" s="43"/>
      <c r="F59" s="43"/>
      <c r="G59" s="43"/>
      <c r="H59" s="43" t="s">
        <v>556</v>
      </c>
      <c r="I59" s="43"/>
      <c r="J59" s="43"/>
      <c r="K59" s="629"/>
      <c r="L59" s="43"/>
      <c r="M59" s="629"/>
      <c r="N59" s="43"/>
      <c r="O59" s="629"/>
      <c r="P59" s="43"/>
      <c r="Q59" s="629"/>
      <c r="R59" s="43"/>
      <c r="S59" s="629"/>
      <c r="T59" s="43"/>
      <c r="U59" s="629"/>
      <c r="V59" s="43"/>
      <c r="W59" s="629"/>
      <c r="X59" s="43"/>
      <c r="Y59" s="62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3" ht="15.75">
      <c r="A60" s="21"/>
      <c r="B60" s="43"/>
      <c r="C60" s="43"/>
      <c r="D60" s="43"/>
      <c r="E60" s="43"/>
      <c r="F60" s="43"/>
      <c r="G60" s="43"/>
      <c r="H60" s="43"/>
      <c r="I60" s="43"/>
      <c r="J60" s="43"/>
      <c r="K60" s="629"/>
      <c r="L60" s="43"/>
      <c r="M60" s="629"/>
      <c r="N60" s="43"/>
      <c r="O60" s="629"/>
      <c r="P60" s="43"/>
      <c r="Q60" s="629"/>
      <c r="R60" s="43"/>
      <c r="S60" s="629"/>
      <c r="T60" s="43"/>
      <c r="U60" s="629"/>
      <c r="V60" s="43"/>
      <c r="W60" s="629"/>
      <c r="X60" s="43"/>
      <c r="Y60" s="629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3" ht="15.75">
      <c r="A61" s="21"/>
      <c r="B61" s="43"/>
      <c r="C61" s="43"/>
      <c r="D61" s="43"/>
      <c r="E61" s="43"/>
      <c r="F61" s="43"/>
      <c r="G61" s="43"/>
      <c r="H61" s="43" t="s">
        <v>557</v>
      </c>
      <c r="I61" s="43"/>
      <c r="J61" s="43"/>
      <c r="K61" s="629"/>
      <c r="L61" s="43"/>
      <c r="M61" s="629"/>
      <c r="N61" s="43"/>
      <c r="O61" s="629"/>
      <c r="P61" s="43"/>
      <c r="Q61" s="629"/>
      <c r="R61" s="43"/>
      <c r="S61" s="629"/>
      <c r="T61" s="43"/>
      <c r="U61" s="629"/>
      <c r="V61" s="43"/>
      <c r="W61" s="629"/>
      <c r="X61" s="43"/>
      <c r="Y61" s="629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3" ht="15.75">
      <c r="A62" s="21"/>
      <c r="B62" s="43"/>
      <c r="C62" s="43"/>
      <c r="D62" s="43"/>
      <c r="E62" s="43"/>
      <c r="F62" s="43"/>
      <c r="G62" s="43"/>
      <c r="H62" s="43"/>
      <c r="I62" s="43"/>
      <c r="J62" s="43"/>
      <c r="K62" s="629"/>
      <c r="L62" s="43"/>
      <c r="M62" s="629"/>
      <c r="N62" s="43"/>
      <c r="O62" s="629"/>
      <c r="P62" s="43"/>
      <c r="Q62" s="629"/>
      <c r="R62" s="43"/>
      <c r="S62" s="629"/>
      <c r="T62" s="43"/>
      <c r="U62" s="629"/>
      <c r="V62" s="43"/>
      <c r="W62" s="629"/>
      <c r="X62" s="43"/>
      <c r="Y62" s="629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3" ht="15.75">
      <c r="A63" s="21"/>
      <c r="B63" s="43"/>
      <c r="C63" s="43"/>
      <c r="D63" s="43"/>
      <c r="E63" s="43"/>
      <c r="F63" s="43"/>
      <c r="G63" s="43"/>
      <c r="H63" s="43" t="s">
        <v>558</v>
      </c>
      <c r="I63" s="43"/>
      <c r="J63" s="43"/>
      <c r="K63" s="629"/>
      <c r="L63" s="43"/>
      <c r="M63" s="629"/>
      <c r="N63" s="43"/>
      <c r="O63" s="629"/>
      <c r="P63" s="43"/>
      <c r="Q63" s="629"/>
      <c r="R63" s="43"/>
      <c r="S63" s="629"/>
      <c r="T63" s="43"/>
      <c r="U63" s="629"/>
      <c r="V63" s="43"/>
      <c r="W63" s="629"/>
      <c r="X63" s="43"/>
      <c r="Y63" s="629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3" ht="15.75">
      <c r="A64" s="21"/>
      <c r="B64" s="43"/>
      <c r="C64" s="43"/>
      <c r="D64" s="43"/>
      <c r="E64" s="43"/>
      <c r="F64" s="43"/>
      <c r="G64" s="43"/>
      <c r="H64" s="43"/>
      <c r="I64" s="43"/>
      <c r="J64" s="43"/>
      <c r="K64" s="629"/>
      <c r="L64" s="43"/>
      <c r="M64" s="629"/>
      <c r="N64" s="43"/>
      <c r="O64" s="629"/>
      <c r="P64" s="43"/>
      <c r="Q64" s="629"/>
      <c r="R64" s="43"/>
      <c r="S64" s="629"/>
      <c r="T64" s="43"/>
      <c r="U64" s="629"/>
      <c r="V64" s="43"/>
      <c r="W64" s="629"/>
      <c r="X64" s="43"/>
      <c r="Y64" s="629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1:41" ht="15.75">
      <c r="A65" s="21"/>
      <c r="B65" s="43"/>
      <c r="C65" s="43"/>
      <c r="D65" s="43"/>
      <c r="E65" s="43"/>
      <c r="F65" s="43"/>
      <c r="G65" s="43"/>
      <c r="H65" s="43" t="s">
        <v>559</v>
      </c>
      <c r="I65" s="43"/>
      <c r="J65" s="43"/>
      <c r="K65" s="629"/>
      <c r="L65" s="43"/>
      <c r="M65" s="629"/>
      <c r="N65" s="43"/>
      <c r="O65" s="629"/>
      <c r="P65" s="43"/>
      <c r="Q65" s="629"/>
      <c r="R65" s="43"/>
      <c r="S65" s="629"/>
      <c r="T65" s="43"/>
      <c r="U65" s="629"/>
      <c r="V65" s="43"/>
      <c r="W65" s="629"/>
      <c r="X65" s="43"/>
      <c r="Y65" s="629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1:41" ht="15.75">
      <c r="B66" s="17"/>
      <c r="C66" s="17"/>
      <c r="D66" s="17"/>
      <c r="E66" s="17"/>
      <c r="F66" s="17"/>
      <c r="G66" s="17"/>
      <c r="H66" s="43"/>
      <c r="I66" s="43"/>
      <c r="J66" s="43"/>
      <c r="K66" s="629"/>
      <c r="L66" s="43"/>
      <c r="M66" s="629"/>
      <c r="N66" s="43"/>
      <c r="O66" s="629"/>
      <c r="P66" s="43"/>
      <c r="Q66" s="629"/>
      <c r="R66" s="43"/>
      <c r="S66" s="629"/>
      <c r="T66" s="43"/>
      <c r="U66" s="629"/>
      <c r="V66" s="43"/>
      <c r="W66" s="629"/>
      <c r="X66" s="43"/>
      <c r="Y66" s="629"/>
      <c r="Z66" s="43"/>
      <c r="AA66" s="43"/>
      <c r="AB66" s="43"/>
      <c r="AC66" s="43"/>
      <c r="AD66" s="43"/>
      <c r="AE66" s="43"/>
      <c r="AF66" s="43"/>
      <c r="AG66" s="43"/>
      <c r="AH66" s="17"/>
      <c r="AI66" s="17"/>
      <c r="AJ66" s="17"/>
      <c r="AK66" s="17"/>
      <c r="AL66" s="17"/>
      <c r="AM66" s="17"/>
      <c r="AN66" s="17"/>
      <c r="AO66" s="17"/>
    </row>
    <row r="67" spans="1:41" ht="15.75">
      <c r="B67" s="17"/>
      <c r="C67" s="17"/>
      <c r="D67" s="17"/>
      <c r="E67" s="17"/>
      <c r="F67" s="17"/>
      <c r="G67" s="17"/>
      <c r="H67" s="43" t="s">
        <v>560</v>
      </c>
      <c r="I67" s="43"/>
      <c r="J67" s="43"/>
      <c r="K67" s="629"/>
      <c r="L67" s="43"/>
      <c r="M67" s="629"/>
      <c r="N67" s="43"/>
      <c r="O67" s="629"/>
      <c r="P67" s="43"/>
      <c r="Q67" s="629"/>
      <c r="R67" s="43"/>
      <c r="S67" s="629"/>
      <c r="T67" s="43"/>
      <c r="U67" s="629"/>
      <c r="V67" s="43"/>
      <c r="W67" s="629"/>
      <c r="X67" s="43"/>
      <c r="Y67" s="629"/>
      <c r="Z67" s="43"/>
      <c r="AA67" s="43"/>
      <c r="AB67" s="43"/>
      <c r="AC67" s="43"/>
      <c r="AD67" s="43"/>
      <c r="AE67" s="43"/>
      <c r="AF67" s="43"/>
      <c r="AG67" s="43"/>
      <c r="AH67" s="17"/>
      <c r="AI67" s="17"/>
      <c r="AJ67" s="17"/>
      <c r="AK67" s="17"/>
      <c r="AL67" s="17"/>
      <c r="AM67" s="17"/>
      <c r="AN67" s="17"/>
      <c r="AO67" s="17"/>
    </row>
    <row r="68" spans="1:41" ht="15.75">
      <c r="B68" s="17"/>
      <c r="C68" s="17"/>
      <c r="D68" s="17"/>
      <c r="E68" s="17"/>
      <c r="F68" s="17"/>
      <c r="G68" s="17"/>
      <c r="H68" s="43"/>
      <c r="I68" s="43"/>
      <c r="J68" s="43"/>
      <c r="K68" s="629"/>
      <c r="L68" s="43"/>
      <c r="M68" s="629"/>
      <c r="N68" s="43"/>
      <c r="O68" s="629"/>
      <c r="P68" s="43"/>
      <c r="Q68" s="629"/>
      <c r="R68" s="43"/>
      <c r="S68" s="629"/>
      <c r="T68" s="43"/>
      <c r="U68" s="629"/>
      <c r="V68" s="43"/>
      <c r="W68" s="629"/>
      <c r="X68" s="43"/>
      <c r="Y68" s="629"/>
      <c r="Z68" s="43"/>
      <c r="AA68" s="43"/>
      <c r="AB68" s="43"/>
      <c r="AC68" s="43"/>
      <c r="AD68" s="43"/>
      <c r="AE68" s="43"/>
      <c r="AF68" s="43"/>
      <c r="AG68" s="43"/>
      <c r="AH68" s="17"/>
      <c r="AI68" s="17"/>
      <c r="AJ68" s="17"/>
      <c r="AK68" s="17"/>
      <c r="AL68" s="17"/>
      <c r="AM68" s="17"/>
      <c r="AN68" s="17"/>
      <c r="AO68" s="17"/>
    </row>
    <row r="69" spans="1:41" ht="15.75">
      <c r="B69" s="17"/>
      <c r="C69" s="17"/>
      <c r="D69" s="17"/>
      <c r="E69" s="17"/>
      <c r="F69" s="17"/>
      <c r="G69" s="17"/>
      <c r="H69" s="43" t="s">
        <v>561</v>
      </c>
      <c r="I69" s="43"/>
      <c r="J69" s="43"/>
      <c r="K69" s="629"/>
      <c r="L69" s="43"/>
      <c r="M69" s="629"/>
      <c r="N69" s="43"/>
      <c r="O69" s="629"/>
      <c r="P69" s="43"/>
      <c r="Q69" s="629"/>
      <c r="R69" s="43"/>
      <c r="S69" s="629"/>
      <c r="T69" s="43"/>
      <c r="U69" s="629"/>
      <c r="V69" s="43"/>
      <c r="W69" s="629"/>
      <c r="X69" s="43"/>
      <c r="Y69" s="629"/>
      <c r="Z69" s="43"/>
      <c r="AA69" s="43"/>
      <c r="AB69" s="43"/>
      <c r="AC69" s="43"/>
      <c r="AD69" s="43"/>
      <c r="AE69" s="43"/>
      <c r="AF69" s="43"/>
      <c r="AG69" s="43"/>
      <c r="AH69" s="17"/>
      <c r="AI69" s="17"/>
      <c r="AJ69" s="17"/>
      <c r="AK69" s="17"/>
      <c r="AL69" s="17"/>
      <c r="AM69" s="17"/>
      <c r="AN69" s="17"/>
      <c r="AO69" s="17"/>
    </row>
    <row r="70" spans="1:41" ht="15.75">
      <c r="B70" s="17"/>
      <c r="C70" s="17"/>
      <c r="D70" s="17"/>
      <c r="E70" s="17"/>
      <c r="F70" s="17"/>
      <c r="G70" s="17"/>
      <c r="H70" s="43"/>
      <c r="I70" s="43"/>
      <c r="J70" s="43"/>
      <c r="K70" s="629"/>
      <c r="L70" s="43"/>
      <c r="M70" s="629"/>
      <c r="N70" s="43"/>
      <c r="O70" s="629"/>
      <c r="P70" s="43"/>
      <c r="Q70" s="629"/>
      <c r="R70" s="43"/>
      <c r="S70" s="629"/>
      <c r="T70" s="43"/>
      <c r="U70" s="629"/>
      <c r="V70" s="43"/>
      <c r="W70" s="629"/>
      <c r="X70" s="43"/>
      <c r="Y70" s="629"/>
      <c r="Z70" s="43"/>
      <c r="AA70" s="43"/>
      <c r="AB70" s="43"/>
      <c r="AC70" s="43"/>
      <c r="AD70" s="43"/>
      <c r="AE70" s="43"/>
      <c r="AF70" s="43"/>
      <c r="AG70" s="43"/>
      <c r="AH70" s="17"/>
      <c r="AI70" s="17"/>
      <c r="AJ70" s="17"/>
      <c r="AK70" s="17"/>
      <c r="AL70" s="17"/>
      <c r="AM70" s="17"/>
      <c r="AN70" s="17"/>
      <c r="AO70" s="17"/>
    </row>
    <row r="71" spans="1:41" ht="15.75">
      <c r="B71" s="17"/>
      <c r="C71" s="17"/>
      <c r="D71" s="17"/>
      <c r="E71" s="17"/>
      <c r="F71" s="17"/>
      <c r="G71" s="17"/>
      <c r="H71" s="43" t="s">
        <v>562</v>
      </c>
      <c r="I71" s="43"/>
      <c r="J71" s="43"/>
      <c r="K71" s="629"/>
      <c r="L71" s="43"/>
      <c r="M71" s="629"/>
      <c r="N71" s="43"/>
      <c r="O71" s="629"/>
      <c r="P71" s="43"/>
      <c r="Q71" s="629"/>
      <c r="R71" s="43"/>
      <c r="S71" s="629"/>
      <c r="T71" s="43"/>
      <c r="U71" s="629"/>
      <c r="V71" s="43"/>
      <c r="W71" s="629"/>
      <c r="X71" s="43"/>
      <c r="Y71" s="629"/>
      <c r="Z71" s="43"/>
      <c r="AA71" s="43"/>
      <c r="AB71" s="43"/>
      <c r="AC71" s="43"/>
      <c r="AD71" s="43"/>
      <c r="AE71" s="43"/>
      <c r="AF71" s="43"/>
      <c r="AG71" s="43"/>
      <c r="AH71" s="17"/>
      <c r="AI71" s="17"/>
      <c r="AJ71" s="17"/>
      <c r="AK71" s="17"/>
      <c r="AL71" s="17"/>
      <c r="AM71" s="17"/>
      <c r="AN71" s="17"/>
      <c r="AO71" s="17"/>
    </row>
    <row r="72" spans="1:41" ht="15.75">
      <c r="B72" s="17"/>
      <c r="C72" s="17"/>
      <c r="D72" s="17"/>
      <c r="E72" s="17"/>
      <c r="F72" s="17"/>
      <c r="G72" s="17"/>
      <c r="H72" s="43"/>
      <c r="I72" s="43"/>
      <c r="J72" s="43"/>
      <c r="K72" s="629"/>
      <c r="L72" s="43"/>
      <c r="M72" s="629"/>
      <c r="N72" s="43"/>
      <c r="O72" s="629"/>
      <c r="P72" s="43"/>
      <c r="Q72" s="629"/>
      <c r="R72" s="43"/>
      <c r="S72" s="629"/>
      <c r="T72" s="43"/>
      <c r="U72" s="629"/>
      <c r="V72" s="43"/>
      <c r="W72" s="629"/>
      <c r="X72" s="43"/>
      <c r="Y72" s="629"/>
      <c r="Z72" s="43"/>
      <c r="AA72" s="43"/>
      <c r="AB72" s="43"/>
      <c r="AC72" s="43"/>
      <c r="AD72" s="43"/>
      <c r="AE72" s="43"/>
      <c r="AF72" s="43"/>
      <c r="AG72" s="43"/>
      <c r="AH72" s="17"/>
      <c r="AI72" s="17"/>
      <c r="AJ72" s="17"/>
      <c r="AK72" s="17"/>
      <c r="AL72" s="17"/>
      <c r="AM72" s="17"/>
      <c r="AN72" s="17"/>
      <c r="AO72" s="17"/>
    </row>
    <row r="73" spans="1:41" ht="15.75">
      <c r="B73" s="17"/>
      <c r="C73" s="17"/>
      <c r="D73" s="17"/>
      <c r="E73" s="17"/>
      <c r="F73" s="17"/>
      <c r="G73" s="17"/>
      <c r="H73" s="43" t="s">
        <v>563</v>
      </c>
      <c r="I73" s="43"/>
      <c r="J73" s="43"/>
      <c r="K73" s="629"/>
      <c r="L73" s="43"/>
      <c r="M73" s="629"/>
      <c r="N73" s="43"/>
      <c r="O73" s="629"/>
      <c r="P73" s="43"/>
      <c r="Q73" s="629"/>
      <c r="R73" s="43"/>
      <c r="S73" s="629"/>
      <c r="T73" s="43"/>
      <c r="U73" s="629"/>
      <c r="V73" s="43"/>
      <c r="W73" s="629"/>
      <c r="X73" s="43"/>
      <c r="Y73" s="629"/>
      <c r="Z73" s="43"/>
      <c r="AA73" s="43"/>
      <c r="AB73" s="43"/>
      <c r="AC73" s="43"/>
      <c r="AD73" s="43"/>
      <c r="AE73" s="43"/>
      <c r="AF73" s="43"/>
      <c r="AG73" s="43"/>
      <c r="AH73" s="17"/>
      <c r="AI73" s="17"/>
      <c r="AJ73" s="17"/>
      <c r="AK73" s="17"/>
      <c r="AL73" s="17"/>
      <c r="AM73" s="17"/>
      <c r="AN73" s="17"/>
      <c r="AO73" s="17"/>
    </row>
    <row r="74" spans="1:41" ht="15.75">
      <c r="B74" s="17"/>
      <c r="C74" s="17"/>
      <c r="D74" s="17"/>
      <c r="E74" s="17"/>
      <c r="F74" s="17"/>
      <c r="G74" s="17"/>
      <c r="H74" s="43"/>
      <c r="I74" s="43"/>
      <c r="J74" s="43"/>
      <c r="K74" s="629"/>
      <c r="L74" s="43"/>
      <c r="M74" s="629"/>
      <c r="N74" s="43"/>
      <c r="O74" s="629"/>
      <c r="P74" s="43"/>
      <c r="Q74" s="629"/>
      <c r="R74" s="43"/>
      <c r="S74" s="629"/>
      <c r="T74" s="43"/>
      <c r="U74" s="629"/>
      <c r="V74" s="43"/>
      <c r="W74" s="629"/>
      <c r="X74" s="43"/>
      <c r="Y74" s="629"/>
      <c r="Z74" s="43"/>
      <c r="AA74" s="43"/>
      <c r="AB74" s="43"/>
      <c r="AC74" s="43"/>
      <c r="AD74" s="43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 ht="15.75">
      <c r="B75" s="17"/>
      <c r="C75" s="17"/>
      <c r="D75" s="17"/>
      <c r="E75" s="17"/>
      <c r="F75" s="17"/>
      <c r="G75" s="17"/>
      <c r="H75" s="43" t="s">
        <v>564</v>
      </c>
      <c r="I75" s="43"/>
      <c r="J75" s="43"/>
      <c r="K75" s="629"/>
      <c r="L75" s="43"/>
      <c r="M75" s="629"/>
      <c r="N75" s="43"/>
      <c r="O75" s="629"/>
      <c r="P75" s="43"/>
      <c r="Q75" s="629"/>
      <c r="R75" s="43"/>
      <c r="S75" s="629"/>
      <c r="T75" s="43"/>
      <c r="U75" s="629"/>
      <c r="V75" s="43"/>
      <c r="W75" s="629"/>
      <c r="X75" s="43"/>
      <c r="Y75" s="629"/>
      <c r="Z75" s="43"/>
      <c r="AA75" s="43"/>
      <c r="AB75" s="43"/>
      <c r="AC75" s="43"/>
      <c r="AD75" s="43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ht="15.75">
      <c r="B76" s="17"/>
      <c r="C76" s="17"/>
      <c r="D76" s="17"/>
      <c r="E76" s="17"/>
      <c r="F76" s="17"/>
      <c r="G76" s="17"/>
      <c r="H76" s="17"/>
      <c r="I76" s="17"/>
      <c r="J76" s="17"/>
      <c r="K76" s="630"/>
      <c r="L76" s="17"/>
      <c r="M76" s="630"/>
      <c r="N76" s="17"/>
      <c r="O76" s="630"/>
      <c r="P76" s="17"/>
      <c r="Q76" s="630"/>
      <c r="R76" s="17"/>
      <c r="S76" s="630"/>
      <c r="T76" s="17"/>
      <c r="U76" s="630"/>
      <c r="V76" s="17"/>
      <c r="W76" s="630"/>
      <c r="X76" s="17"/>
      <c r="Y76" s="630"/>
      <c r="Z76" s="17"/>
      <c r="AA76" s="17"/>
      <c r="AB76" s="43"/>
      <c r="AC76" s="43"/>
      <c r="AD76" s="43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ht="15.75">
      <c r="B77" s="17"/>
      <c r="C77" s="17"/>
      <c r="D77" s="17"/>
      <c r="E77" s="17"/>
      <c r="F77" s="17"/>
      <c r="G77" s="17"/>
      <c r="H77" s="43" t="s">
        <v>565</v>
      </c>
      <c r="I77" s="17"/>
      <c r="J77" s="17"/>
      <c r="K77" s="630"/>
      <c r="L77" s="17"/>
      <c r="M77" s="630"/>
      <c r="N77" s="17"/>
      <c r="O77" s="630"/>
      <c r="P77" s="17"/>
      <c r="Q77" s="630"/>
      <c r="R77" s="17"/>
      <c r="S77" s="630"/>
      <c r="T77" s="17"/>
      <c r="U77" s="630"/>
      <c r="V77" s="17"/>
      <c r="W77" s="630"/>
      <c r="X77" s="17"/>
      <c r="Y77" s="630"/>
      <c r="Z77" s="17"/>
      <c r="AA77" s="17"/>
      <c r="AB77" s="43"/>
      <c r="AC77" s="43"/>
      <c r="AD77" s="43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ht="15.75">
      <c r="B78" s="17"/>
      <c r="C78" s="17"/>
      <c r="D78" s="17"/>
      <c r="E78" s="17"/>
      <c r="F78" s="17"/>
      <c r="G78" s="17"/>
      <c r="H78" s="43"/>
      <c r="I78" s="17"/>
      <c r="J78" s="17"/>
      <c r="K78" s="630"/>
      <c r="L78" s="17"/>
      <c r="M78" s="630"/>
      <c r="N78" s="17"/>
      <c r="O78" s="630"/>
      <c r="P78" s="17"/>
      <c r="Q78" s="630"/>
      <c r="R78" s="17"/>
      <c r="S78" s="630"/>
      <c r="T78" s="17"/>
      <c r="U78" s="630"/>
      <c r="V78" s="17"/>
      <c r="W78" s="630"/>
      <c r="X78" s="17"/>
      <c r="Y78" s="630"/>
      <c r="Z78" s="17"/>
      <c r="AA78" s="17"/>
      <c r="AB78" s="43"/>
      <c r="AC78" s="43"/>
      <c r="AD78" s="43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 ht="15.75">
      <c r="H79" s="43" t="s">
        <v>566</v>
      </c>
      <c r="I79" s="17"/>
      <c r="J79" s="17"/>
      <c r="K79" s="630"/>
      <c r="L79" s="17"/>
      <c r="M79" s="630"/>
      <c r="N79" s="17"/>
      <c r="O79" s="630"/>
      <c r="P79" s="17"/>
      <c r="Q79" s="630"/>
      <c r="R79" s="17"/>
      <c r="S79" s="630"/>
      <c r="T79" s="17"/>
      <c r="U79" s="630"/>
      <c r="V79" s="17"/>
      <c r="W79" s="630"/>
      <c r="X79" s="17"/>
      <c r="Y79" s="630"/>
      <c r="Z79" s="17"/>
      <c r="AA79" s="17"/>
      <c r="AB79" s="43"/>
      <c r="AC79" s="43"/>
      <c r="AD79" s="43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ht="15">
      <c r="H80" s="17"/>
      <c r="I80" s="17"/>
      <c r="J80" s="17"/>
      <c r="K80" s="630"/>
      <c r="L80" s="17"/>
      <c r="M80" s="630"/>
      <c r="N80" s="17"/>
      <c r="O80" s="630"/>
      <c r="P80" s="17"/>
      <c r="Q80" s="630"/>
      <c r="R80" s="17"/>
      <c r="S80" s="630"/>
      <c r="T80" s="17"/>
      <c r="U80" s="630"/>
      <c r="V80" s="17"/>
      <c r="W80" s="630"/>
      <c r="X80" s="17"/>
      <c r="Y80" s="630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</row>
    <row r="81" spans="8:41" ht="15.75">
      <c r="H81" s="17"/>
      <c r="I81" s="17"/>
      <c r="J81" s="17"/>
      <c r="K81" s="630"/>
      <c r="L81" s="17"/>
      <c r="M81" s="630"/>
      <c r="N81" s="17"/>
      <c r="O81" s="630"/>
      <c r="P81" s="17"/>
      <c r="Q81" s="630"/>
      <c r="R81" s="17"/>
      <c r="S81" s="630"/>
      <c r="T81" s="17"/>
      <c r="U81" s="630"/>
      <c r="V81" s="17"/>
      <c r="W81" s="630"/>
      <c r="X81" s="17"/>
      <c r="Y81" s="630"/>
      <c r="Z81" s="17"/>
      <c r="AA81" s="17"/>
      <c r="AB81" s="43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</row>
    <row r="82" spans="8:41" ht="15">
      <c r="H82" s="17"/>
      <c r="I82" s="17"/>
      <c r="J82" s="17"/>
      <c r="K82" s="630"/>
      <c r="L82" s="17"/>
      <c r="M82" s="630"/>
      <c r="N82" s="17"/>
      <c r="O82" s="630"/>
      <c r="P82" s="17"/>
      <c r="Q82" s="630"/>
      <c r="R82" s="17"/>
      <c r="S82" s="630"/>
      <c r="T82" s="17"/>
      <c r="U82" s="630"/>
      <c r="V82" s="17"/>
      <c r="W82" s="630"/>
      <c r="X82" s="17"/>
      <c r="Y82" s="630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</row>
    <row r="83" spans="8:41" ht="15.75">
      <c r="H83" s="17"/>
      <c r="I83" s="17"/>
      <c r="J83" s="17"/>
      <c r="K83" s="630"/>
      <c r="L83" s="17"/>
      <c r="M83" s="630"/>
      <c r="N83" s="17"/>
      <c r="O83" s="630"/>
      <c r="P83" s="17"/>
      <c r="Q83" s="630"/>
      <c r="R83" s="17"/>
      <c r="S83" s="630"/>
      <c r="T83" s="17"/>
      <c r="U83" s="630"/>
      <c r="V83" s="17"/>
      <c r="W83" s="630"/>
      <c r="X83" s="17"/>
      <c r="Y83" s="630"/>
      <c r="Z83" s="17"/>
      <c r="AA83" s="17"/>
      <c r="AB83" s="43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</row>
    <row r="84" spans="8:41" ht="15">
      <c r="H84" s="17"/>
      <c r="I84" s="17"/>
      <c r="J84" s="17"/>
      <c r="K84" s="630"/>
      <c r="L84" s="17"/>
      <c r="M84" s="630"/>
      <c r="N84" s="17"/>
      <c r="O84" s="630"/>
      <c r="P84" s="17"/>
      <c r="Q84" s="630"/>
      <c r="R84" s="17"/>
      <c r="S84" s="630"/>
      <c r="T84" s="17"/>
      <c r="U84" s="630"/>
      <c r="V84" s="17"/>
      <c r="W84" s="630"/>
      <c r="X84" s="17"/>
      <c r="Y84" s="630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</row>
    <row r="85" spans="8:41" ht="15.75">
      <c r="H85" s="17"/>
      <c r="I85" s="17"/>
      <c r="J85" s="17"/>
      <c r="K85" s="630"/>
      <c r="L85" s="17"/>
      <c r="M85" s="630"/>
      <c r="N85" s="17"/>
      <c r="O85" s="630"/>
      <c r="P85" s="17"/>
      <c r="Q85" s="630"/>
      <c r="R85" s="17"/>
      <c r="S85" s="630"/>
      <c r="T85" s="17"/>
      <c r="U85" s="630"/>
      <c r="V85" s="17"/>
      <c r="W85" s="630"/>
      <c r="X85" s="17"/>
      <c r="Y85" s="630"/>
      <c r="Z85" s="17"/>
      <c r="AA85" s="17"/>
      <c r="AB85" s="43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8:41" ht="15">
      <c r="H86" s="17"/>
      <c r="I86" s="17"/>
      <c r="J86" s="17"/>
      <c r="K86" s="630"/>
      <c r="L86" s="17"/>
      <c r="M86" s="630"/>
      <c r="N86" s="17"/>
      <c r="O86" s="630"/>
      <c r="P86" s="17"/>
      <c r="Q86" s="630"/>
      <c r="R86" s="17"/>
      <c r="S86" s="630"/>
      <c r="T86" s="17"/>
      <c r="U86" s="630"/>
      <c r="V86" s="17"/>
      <c r="W86" s="630"/>
      <c r="X86" s="17"/>
      <c r="Y86" s="630"/>
      <c r="Z86" s="17"/>
      <c r="AA86" s="17"/>
    </row>
    <row r="87" spans="8:41" ht="15.75">
      <c r="H87" s="17"/>
      <c r="I87" s="17"/>
      <c r="J87" s="17"/>
      <c r="K87" s="630"/>
      <c r="L87" s="17"/>
      <c r="M87" s="630"/>
      <c r="N87" s="17"/>
      <c r="O87" s="630"/>
      <c r="P87" s="17"/>
      <c r="Q87" s="630"/>
      <c r="R87" s="17"/>
      <c r="S87" s="630"/>
      <c r="T87" s="17"/>
      <c r="U87" s="630"/>
      <c r="V87" s="17"/>
      <c r="W87" s="630"/>
      <c r="X87" s="17"/>
      <c r="Y87" s="630"/>
      <c r="Z87" s="17"/>
      <c r="AA87" s="17"/>
      <c r="AB87" s="232"/>
    </row>
  </sheetData>
  <sheetProtection selectLockedCells="1" selectUnlockedCells="1"/>
  <autoFilter ref="A8:AO3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hiddenButton="1" showButton="0"/>
    <filterColumn colId="35" showButton="0"/>
    <filterColumn colId="36" showButton="0"/>
    <filterColumn colId="37" showButton="0"/>
    <filterColumn colId="38" showButton="0"/>
    <filterColumn colId="39" showButton="0"/>
    <sortState ref="A11:AS44">
      <sortCondition descending="1" ref="AO8:AO44"/>
    </sortState>
  </autoFilter>
  <sortState ref="B35:AO36">
    <sortCondition descending="1" ref="K35:K36"/>
  </sortState>
  <mergeCells count="33">
    <mergeCell ref="AA9:AC9"/>
    <mergeCell ref="A1:AO1"/>
    <mergeCell ref="A7:B7"/>
    <mergeCell ref="C7:AO7"/>
    <mergeCell ref="A8:A9"/>
    <mergeCell ref="B8:B9"/>
    <mergeCell ref="C8:J8"/>
    <mergeCell ref="K8:X8"/>
    <mergeCell ref="AF9:AG9"/>
    <mergeCell ref="AH9:AJ9"/>
    <mergeCell ref="AK9:AL9"/>
    <mergeCell ref="C9:D9"/>
    <mergeCell ref="AM9:AN9"/>
    <mergeCell ref="O9:P9"/>
    <mergeCell ref="U9:V9"/>
    <mergeCell ref="M9:N9"/>
    <mergeCell ref="AD9:AE9"/>
    <mergeCell ref="A2:AO2"/>
    <mergeCell ref="A3:AO3"/>
    <mergeCell ref="A4:AO4"/>
    <mergeCell ref="AO8:AO9"/>
    <mergeCell ref="G9:H9"/>
    <mergeCell ref="K9:L9"/>
    <mergeCell ref="C5:AO5"/>
    <mergeCell ref="A6:B6"/>
    <mergeCell ref="C6:AO6"/>
    <mergeCell ref="Y9:Z9"/>
    <mergeCell ref="I9:J9"/>
    <mergeCell ref="Y8:AN8"/>
    <mergeCell ref="E9:F9"/>
    <mergeCell ref="S9:T9"/>
    <mergeCell ref="Q9:R9"/>
    <mergeCell ref="W9:X9"/>
  </mergeCells>
  <phoneticPr fontId="1" type="noConversion"/>
  <pageMargins left="0.88" right="0.15972222222222221" top="0.35416666666666669" bottom="0.62986111111111109" header="0.51180555555555551" footer="0.51180555555555551"/>
  <pageSetup paperSize="9" scale="65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topLeftCell="A8" zoomScale="98" zoomScaleSheetLayoutView="98" workbookViewId="0">
      <selection activeCell="Q26" sqref="Q26"/>
    </sheetView>
  </sheetViews>
  <sheetFormatPr defaultRowHeight="12.75"/>
  <cols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3.5">
      <c r="A5" s="803" t="s">
        <v>73</v>
      </c>
      <c r="B5" s="803"/>
      <c r="C5" s="803"/>
      <c r="D5" s="51"/>
      <c r="E5" s="51"/>
      <c r="F5" s="51"/>
      <c r="G5" s="51"/>
      <c r="H5" s="51"/>
      <c r="I5" s="51"/>
      <c r="J5" s="51"/>
      <c r="K5" s="51"/>
      <c r="L5" s="817" t="s">
        <v>68</v>
      </c>
      <c r="M5" s="817"/>
      <c r="N5" s="817"/>
    </row>
    <row r="6" spans="1:14" ht="15.75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2.75" customHeight="1">
      <c r="A7" s="799" t="s">
        <v>52</v>
      </c>
      <c r="B7" s="799"/>
      <c r="C7" s="800" t="s">
        <v>71</v>
      </c>
      <c r="D7" s="801"/>
      <c r="E7" s="801"/>
      <c r="F7" s="801"/>
      <c r="G7" s="801"/>
      <c r="H7" s="801"/>
      <c r="I7" s="801"/>
      <c r="J7" s="801"/>
      <c r="K7" s="802"/>
      <c r="L7" s="808" t="s">
        <v>3</v>
      </c>
      <c r="M7" s="808"/>
      <c r="N7" s="808"/>
    </row>
    <row r="8" spans="1:14">
      <c r="A8" s="809">
        <v>87</v>
      </c>
      <c r="B8" s="809"/>
      <c r="C8" s="52"/>
      <c r="D8" s="810" t="s">
        <v>72</v>
      </c>
      <c r="E8" s="811"/>
      <c r="F8" s="811"/>
      <c r="G8" s="811"/>
      <c r="H8" s="811"/>
      <c r="I8" s="811"/>
      <c r="J8" s="811"/>
      <c r="K8" s="811"/>
      <c r="L8" s="19" t="s">
        <v>51</v>
      </c>
      <c r="M8" s="19" t="s">
        <v>61</v>
      </c>
      <c r="N8" s="19" t="s">
        <v>69</v>
      </c>
    </row>
    <row r="9" spans="1:14" ht="15.75">
      <c r="A9" s="809"/>
      <c r="B9" s="809"/>
      <c r="C9" s="52"/>
      <c r="D9" s="810" t="s">
        <v>46</v>
      </c>
      <c r="E9" s="811"/>
      <c r="F9" s="811"/>
      <c r="G9" s="811"/>
      <c r="H9" s="811"/>
      <c r="I9" s="811"/>
      <c r="J9" s="811"/>
      <c r="K9" s="811"/>
      <c r="L9" s="299">
        <v>43</v>
      </c>
      <c r="M9" s="299">
        <v>50</v>
      </c>
      <c r="N9" s="299">
        <v>68</v>
      </c>
    </row>
    <row r="10" spans="1:14" ht="13.5" thickBot="1">
      <c r="A10" s="246"/>
      <c r="B10" s="246"/>
      <c r="C10" s="52"/>
      <c r="D10" s="810" t="s">
        <v>111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thickBot="1">
      <c r="A12" s="246"/>
      <c r="B12" s="257" t="s">
        <v>60</v>
      </c>
      <c r="C12" s="265"/>
      <c r="D12" s="254"/>
      <c r="E12" s="252">
        <v>289</v>
      </c>
      <c r="F12" s="35"/>
      <c r="G12" s="35"/>
      <c r="H12" s="35"/>
      <c r="I12" s="35"/>
      <c r="J12" s="35"/>
      <c r="K12" s="35"/>
      <c r="L12" s="53"/>
      <c r="M12" s="53"/>
      <c r="N12" s="53"/>
    </row>
    <row r="13" spans="1:1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13</v>
      </c>
      <c r="L14" s="798" t="s">
        <v>14</v>
      </c>
      <c r="M14" s="798" t="s">
        <v>15</v>
      </c>
      <c r="N14" s="798"/>
    </row>
    <row r="15" spans="1:14">
      <c r="A15" s="798"/>
      <c r="B15" s="813"/>
      <c r="C15" s="813"/>
      <c r="D15" s="813"/>
      <c r="E15" s="813"/>
      <c r="F15" s="813"/>
      <c r="G15" s="813"/>
      <c r="H15" s="818"/>
      <c r="I15" s="813"/>
      <c r="J15" s="813"/>
      <c r="K15" s="813"/>
      <c r="L15" s="813"/>
      <c r="M15" s="813"/>
      <c r="N15" s="813"/>
    </row>
    <row r="16" spans="1:14" s="1" customFormat="1" ht="15">
      <c r="A16" s="295">
        <v>1</v>
      </c>
      <c r="B16" s="389" t="s">
        <v>103</v>
      </c>
      <c r="C16" s="425"/>
      <c r="D16" s="415"/>
      <c r="E16" s="122">
        <v>1997</v>
      </c>
      <c r="F16" s="44" t="s">
        <v>61</v>
      </c>
      <c r="G16" s="45" t="s">
        <v>97</v>
      </c>
      <c r="H16" s="37"/>
      <c r="I16" s="37">
        <v>72.5</v>
      </c>
      <c r="J16" s="524">
        <v>72</v>
      </c>
      <c r="K16" s="44">
        <v>20</v>
      </c>
      <c r="L16" s="44" t="s">
        <v>69</v>
      </c>
      <c r="M16" s="389" t="s">
        <v>435</v>
      </c>
      <c r="N16" s="410"/>
    </row>
    <row r="17" spans="1:14" s="1" customFormat="1" ht="15.75">
      <c r="A17" s="295">
        <f>A16+1</f>
        <v>2</v>
      </c>
      <c r="B17" s="407" t="s">
        <v>132</v>
      </c>
      <c r="C17" s="451"/>
      <c r="D17" s="452"/>
      <c r="E17" s="314">
        <v>1991</v>
      </c>
      <c r="F17" s="314" t="s">
        <v>61</v>
      </c>
      <c r="G17" s="45" t="s">
        <v>125</v>
      </c>
      <c r="H17" s="427" t="s">
        <v>126</v>
      </c>
      <c r="I17" s="37">
        <v>70.349999999999994</v>
      </c>
      <c r="J17" s="524">
        <v>60</v>
      </c>
      <c r="K17" s="44">
        <v>18</v>
      </c>
      <c r="L17" s="44" t="s">
        <v>61</v>
      </c>
      <c r="M17" s="407" t="s">
        <v>433</v>
      </c>
      <c r="N17" s="441"/>
    </row>
    <row r="18" spans="1:14" s="1" customFormat="1" ht="15">
      <c r="A18" s="295">
        <f t="shared" ref="A18:A25" si="0">A17+1</f>
        <v>3</v>
      </c>
      <c r="B18" s="389" t="s">
        <v>233</v>
      </c>
      <c r="C18" s="425"/>
      <c r="D18" s="415"/>
      <c r="E18" s="339">
        <v>1984</v>
      </c>
      <c r="F18" s="339" t="s">
        <v>61</v>
      </c>
      <c r="G18" s="45" t="s">
        <v>227</v>
      </c>
      <c r="H18" s="340" t="s">
        <v>126</v>
      </c>
      <c r="I18" s="37">
        <v>69.55</v>
      </c>
      <c r="J18" s="524">
        <v>56</v>
      </c>
      <c r="K18" s="44">
        <v>16</v>
      </c>
      <c r="L18" s="44" t="s">
        <v>61</v>
      </c>
      <c r="M18" s="819" t="s">
        <v>231</v>
      </c>
      <c r="N18" s="820"/>
    </row>
    <row r="19" spans="1:14" s="1" customFormat="1" ht="15.75">
      <c r="A19" s="295">
        <f t="shared" si="0"/>
        <v>4</v>
      </c>
      <c r="B19" s="389" t="s">
        <v>137</v>
      </c>
      <c r="C19" s="425"/>
      <c r="D19" s="415"/>
      <c r="E19" s="339">
        <v>1990</v>
      </c>
      <c r="F19" s="339" t="s">
        <v>61</v>
      </c>
      <c r="G19" s="45" t="s">
        <v>125</v>
      </c>
      <c r="H19" s="427" t="s">
        <v>126</v>
      </c>
      <c r="I19" s="37">
        <v>72.45</v>
      </c>
      <c r="J19" s="524">
        <v>53</v>
      </c>
      <c r="K19" s="44">
        <v>15</v>
      </c>
      <c r="L19" s="44" t="s">
        <v>61</v>
      </c>
      <c r="M19" s="389" t="s">
        <v>131</v>
      </c>
      <c r="N19" s="410"/>
    </row>
    <row r="20" spans="1:14" s="422" customFormat="1" ht="18" customHeight="1">
      <c r="A20" s="356">
        <f t="shared" si="0"/>
        <v>5</v>
      </c>
      <c r="B20" s="830" t="s">
        <v>139</v>
      </c>
      <c r="C20" s="831"/>
      <c r="D20" s="832"/>
      <c r="E20" s="339">
        <v>1987</v>
      </c>
      <c r="F20" s="339" t="s">
        <v>51</v>
      </c>
      <c r="G20" s="504" t="s">
        <v>125</v>
      </c>
      <c r="H20" s="427" t="s">
        <v>126</v>
      </c>
      <c r="I20" s="37">
        <v>72.599999999999994</v>
      </c>
      <c r="J20" s="524">
        <v>50</v>
      </c>
      <c r="K20" s="44">
        <v>14</v>
      </c>
      <c r="L20" s="44" t="s">
        <v>488</v>
      </c>
      <c r="M20" s="407" t="s">
        <v>129</v>
      </c>
      <c r="N20" s="441"/>
    </row>
    <row r="21" spans="1:14" s="1" customFormat="1" ht="15">
      <c r="A21" s="295">
        <f t="shared" si="0"/>
        <v>6</v>
      </c>
      <c r="B21" s="833" t="s">
        <v>367</v>
      </c>
      <c r="C21" s="822"/>
      <c r="D21" s="823"/>
      <c r="E21" s="339">
        <v>1994</v>
      </c>
      <c r="F21" s="339" t="s">
        <v>61</v>
      </c>
      <c r="G21" s="45" t="s">
        <v>343</v>
      </c>
      <c r="H21" s="504" t="s">
        <v>128</v>
      </c>
      <c r="I21" s="37">
        <v>68.45</v>
      </c>
      <c r="J21" s="524">
        <v>47</v>
      </c>
      <c r="K21" s="44">
        <v>13</v>
      </c>
      <c r="L21" s="44" t="s">
        <v>51</v>
      </c>
      <c r="M21" s="512" t="s">
        <v>445</v>
      </c>
      <c r="N21" s="410"/>
    </row>
    <row r="22" spans="1:14" s="1" customFormat="1" ht="15">
      <c r="A22" s="295">
        <f t="shared" si="0"/>
        <v>7</v>
      </c>
      <c r="B22" s="819" t="s">
        <v>209</v>
      </c>
      <c r="C22" s="822"/>
      <c r="D22" s="823"/>
      <c r="E22" s="339">
        <v>1983</v>
      </c>
      <c r="F22" s="339" t="s">
        <v>61</v>
      </c>
      <c r="G22" s="45" t="s">
        <v>202</v>
      </c>
      <c r="H22" s="504"/>
      <c r="I22" s="37">
        <v>71.650000000000006</v>
      </c>
      <c r="J22" s="524">
        <v>45</v>
      </c>
      <c r="K22" s="44">
        <v>12</v>
      </c>
      <c r="L22" s="44" t="s">
        <v>51</v>
      </c>
      <c r="M22" s="389" t="s">
        <v>203</v>
      </c>
      <c r="N22" s="410"/>
    </row>
    <row r="23" spans="1:14" s="1" customFormat="1" ht="15.75">
      <c r="A23" s="295">
        <f t="shared" si="0"/>
        <v>8</v>
      </c>
      <c r="B23" s="389" t="s">
        <v>398</v>
      </c>
      <c r="C23" s="425"/>
      <c r="D23" s="415"/>
      <c r="E23" s="314">
        <v>1972</v>
      </c>
      <c r="F23" s="314" t="s">
        <v>51</v>
      </c>
      <c r="G23" s="45" t="s">
        <v>394</v>
      </c>
      <c r="H23" s="427"/>
      <c r="I23" s="37">
        <v>73</v>
      </c>
      <c r="J23" s="524">
        <v>40</v>
      </c>
      <c r="K23" s="44">
        <v>11</v>
      </c>
      <c r="L23" s="44"/>
      <c r="M23" s="389" t="s">
        <v>395</v>
      </c>
      <c r="N23" s="410"/>
    </row>
    <row r="24" spans="1:14" s="1" customFormat="1" ht="15.75">
      <c r="A24" s="295">
        <f t="shared" si="0"/>
        <v>9</v>
      </c>
      <c r="B24" s="389" t="s">
        <v>251</v>
      </c>
      <c r="C24" s="425"/>
      <c r="D24" s="415"/>
      <c r="E24" s="339">
        <v>1990</v>
      </c>
      <c r="F24" s="339" t="s">
        <v>51</v>
      </c>
      <c r="G24" s="45" t="s">
        <v>252</v>
      </c>
      <c r="H24" s="427"/>
      <c r="I24" s="37">
        <v>71.150000000000006</v>
      </c>
      <c r="J24" s="524">
        <v>13</v>
      </c>
      <c r="K24" s="44" t="s">
        <v>487</v>
      </c>
      <c r="L24" s="44"/>
      <c r="M24" s="389" t="s">
        <v>464</v>
      </c>
      <c r="N24" s="410"/>
    </row>
    <row r="25" spans="1:14" s="1" customFormat="1" ht="15.75">
      <c r="A25" s="295">
        <f t="shared" si="0"/>
        <v>10</v>
      </c>
      <c r="B25" s="819" t="s">
        <v>485</v>
      </c>
      <c r="C25" s="822"/>
      <c r="D25" s="823"/>
      <c r="E25" s="339">
        <v>1987</v>
      </c>
      <c r="F25" s="339" t="s">
        <v>61</v>
      </c>
      <c r="G25" s="45" t="s">
        <v>125</v>
      </c>
      <c r="H25" s="427" t="s">
        <v>126</v>
      </c>
      <c r="I25" s="37">
        <v>72.5</v>
      </c>
      <c r="J25" s="524">
        <v>12</v>
      </c>
      <c r="K25" s="44" t="s">
        <v>487</v>
      </c>
      <c r="L25" s="44"/>
      <c r="M25" s="389" t="s">
        <v>486</v>
      </c>
      <c r="N25" s="410"/>
    </row>
    <row r="26" spans="1:14">
      <c r="A26" s="806"/>
      <c r="B26" s="807"/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</row>
    <row r="27" spans="1:14">
      <c r="B27" s="829"/>
      <c r="C27" s="829"/>
      <c r="D27" s="829"/>
    </row>
    <row r="29" spans="1:14" ht="13.5">
      <c r="A29" s="259" t="s">
        <v>31</v>
      </c>
      <c r="B29" s="21"/>
      <c r="C29" s="21"/>
      <c r="D29" s="255" t="s">
        <v>62</v>
      </c>
      <c r="G29" s="1"/>
      <c r="H29" s="1"/>
      <c r="I29" s="260" t="s">
        <v>57</v>
      </c>
      <c r="J29" s="21"/>
      <c r="K29" s="34"/>
      <c r="L29" s="255" t="s">
        <v>484</v>
      </c>
    </row>
    <row r="30" spans="1:14" ht="13.5">
      <c r="A30" s="260"/>
      <c r="B30" s="34"/>
      <c r="C30" s="34"/>
      <c r="D30" s="21"/>
      <c r="E30" s="21"/>
      <c r="F30" s="21"/>
      <c r="G30" s="21"/>
      <c r="H30" s="21"/>
      <c r="I30" s="260"/>
      <c r="J30" s="21"/>
      <c r="K30" s="34"/>
      <c r="L30" s="256"/>
    </row>
    <row r="31" spans="1:14" ht="13.5">
      <c r="A31" s="260" t="s">
        <v>30</v>
      </c>
      <c r="B31" s="34"/>
      <c r="C31" s="34"/>
      <c r="D31" s="255" t="s">
        <v>75</v>
      </c>
      <c r="G31" s="1"/>
      <c r="H31" s="1"/>
      <c r="I31" s="260" t="s">
        <v>55</v>
      </c>
      <c r="J31" s="21"/>
      <c r="K31" s="34"/>
      <c r="L31" s="255" t="s">
        <v>63</v>
      </c>
    </row>
  </sheetData>
  <sortState ref="B16:N25">
    <sortCondition descending="1" ref="J16:J25"/>
  </sortState>
  <mergeCells count="34">
    <mergeCell ref="B25:D25"/>
    <mergeCell ref="B27:D27"/>
    <mergeCell ref="B20:D20"/>
    <mergeCell ref="B21:D21"/>
    <mergeCell ref="B22:D22"/>
    <mergeCell ref="A1:N1"/>
    <mergeCell ref="A2:N2"/>
    <mergeCell ref="A3:N3"/>
    <mergeCell ref="A4:N4"/>
    <mergeCell ref="A5:C5"/>
    <mergeCell ref="L5:N5"/>
    <mergeCell ref="F14:F15"/>
    <mergeCell ref="C7:K7"/>
    <mergeCell ref="L14:L15"/>
    <mergeCell ref="H14:H15"/>
    <mergeCell ref="L7:N7"/>
    <mergeCell ref="G14:G15"/>
    <mergeCell ref="M14:N15"/>
    <mergeCell ref="M18:N18"/>
    <mergeCell ref="L6:N6"/>
    <mergeCell ref="A7:B7"/>
    <mergeCell ref="A26:N26"/>
    <mergeCell ref="A8:B9"/>
    <mergeCell ref="D8:K8"/>
    <mergeCell ref="D9:K9"/>
    <mergeCell ref="D10:K10"/>
    <mergeCell ref="I14:I15"/>
    <mergeCell ref="A14:A15"/>
    <mergeCell ref="B14:D15"/>
    <mergeCell ref="A6:C6"/>
    <mergeCell ref="D6:K6"/>
    <mergeCell ref="J14:J15"/>
    <mergeCell ref="K14:K15"/>
    <mergeCell ref="E14:E15"/>
  </mergeCells>
  <phoneticPr fontId="1" type="noConversion"/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topLeftCell="A10" zoomScale="98" zoomScaleSheetLayoutView="98" workbookViewId="0">
      <selection activeCell="B11" sqref="B11:E12"/>
    </sheetView>
  </sheetViews>
  <sheetFormatPr defaultRowHeight="12.75"/>
  <cols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3.5">
      <c r="A5" s="803" t="s">
        <v>73</v>
      </c>
      <c r="B5" s="803"/>
      <c r="C5" s="803"/>
      <c r="D5" s="51"/>
      <c r="E5" s="51"/>
      <c r="F5" s="51"/>
      <c r="G5" s="51"/>
      <c r="H5" s="51"/>
      <c r="I5" s="51"/>
      <c r="J5" s="51"/>
      <c r="K5" s="51"/>
      <c r="L5" s="817" t="s">
        <v>68</v>
      </c>
      <c r="M5" s="817"/>
      <c r="N5" s="817"/>
    </row>
    <row r="6" spans="1:14" ht="15.75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2.75" customHeight="1">
      <c r="A7" s="799" t="s">
        <v>52</v>
      </c>
      <c r="B7" s="799"/>
      <c r="C7" s="800" t="s">
        <v>71</v>
      </c>
      <c r="D7" s="801"/>
      <c r="E7" s="801"/>
      <c r="F7" s="801"/>
      <c r="G7" s="801"/>
      <c r="H7" s="801"/>
      <c r="I7" s="801"/>
      <c r="J7" s="801"/>
      <c r="K7" s="802"/>
      <c r="L7" s="808" t="s">
        <v>3</v>
      </c>
      <c r="M7" s="808"/>
      <c r="N7" s="808"/>
    </row>
    <row r="8" spans="1:14">
      <c r="A8" s="809">
        <v>82</v>
      </c>
      <c r="B8" s="809"/>
      <c r="C8" s="52"/>
      <c r="D8" s="810" t="s">
        <v>72</v>
      </c>
      <c r="E8" s="811"/>
      <c r="F8" s="811"/>
      <c r="G8" s="811"/>
      <c r="H8" s="811"/>
      <c r="I8" s="811"/>
      <c r="J8" s="811"/>
      <c r="K8" s="811"/>
      <c r="L8" s="19" t="s">
        <v>51</v>
      </c>
      <c r="M8" s="19" t="s">
        <v>61</v>
      </c>
      <c r="N8" s="19" t="s">
        <v>69</v>
      </c>
    </row>
    <row r="9" spans="1:14" ht="15.75">
      <c r="A9" s="809"/>
      <c r="B9" s="809"/>
      <c r="C9" s="52"/>
      <c r="D9" s="810" t="s">
        <v>46</v>
      </c>
      <c r="E9" s="811"/>
      <c r="F9" s="811"/>
      <c r="G9" s="811"/>
      <c r="H9" s="811"/>
      <c r="I9" s="811"/>
      <c r="J9" s="811"/>
      <c r="K9" s="811"/>
      <c r="L9" s="299">
        <v>47</v>
      </c>
      <c r="M9" s="299">
        <v>55</v>
      </c>
      <c r="N9" s="299">
        <v>73</v>
      </c>
    </row>
    <row r="10" spans="1:14" ht="13.5" thickBot="1">
      <c r="A10" s="246"/>
      <c r="B10" s="246"/>
      <c r="C10" s="52"/>
      <c r="D10" s="810" t="s">
        <v>112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thickBot="1">
      <c r="A12" s="246"/>
      <c r="B12" s="257" t="s">
        <v>60</v>
      </c>
      <c r="C12" s="265"/>
      <c r="D12" s="254"/>
      <c r="E12" s="252">
        <v>289</v>
      </c>
      <c r="F12" s="35"/>
      <c r="G12" s="240"/>
      <c r="H12" s="35"/>
      <c r="I12" s="35"/>
      <c r="J12" s="35"/>
      <c r="K12" s="35"/>
      <c r="L12" s="53"/>
      <c r="M12" s="53"/>
      <c r="N12" s="53"/>
    </row>
    <row r="13" spans="1:1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13</v>
      </c>
      <c r="L14" s="798" t="s">
        <v>14</v>
      </c>
      <c r="M14" s="798" t="s">
        <v>15</v>
      </c>
      <c r="N14" s="798"/>
    </row>
    <row r="15" spans="1:14">
      <c r="A15" s="798"/>
      <c r="B15" s="813"/>
      <c r="C15" s="813"/>
      <c r="D15" s="813"/>
      <c r="E15" s="813"/>
      <c r="F15" s="813"/>
      <c r="G15" s="813"/>
      <c r="H15" s="818"/>
      <c r="I15" s="813"/>
      <c r="J15" s="798"/>
      <c r="K15" s="798"/>
      <c r="L15" s="798"/>
      <c r="M15" s="798"/>
      <c r="N15" s="798"/>
    </row>
    <row r="16" spans="1:14" s="1" customFormat="1" ht="15">
      <c r="A16" s="295">
        <v>1</v>
      </c>
      <c r="B16" s="389" t="s">
        <v>342</v>
      </c>
      <c r="C16" s="425"/>
      <c r="D16" s="415"/>
      <c r="E16" s="339">
        <v>1984</v>
      </c>
      <c r="F16" s="339" t="s">
        <v>61</v>
      </c>
      <c r="G16" s="45" t="s">
        <v>343</v>
      </c>
      <c r="H16" s="45" t="s">
        <v>128</v>
      </c>
      <c r="I16" s="37">
        <v>77.650000000000006</v>
      </c>
      <c r="J16" s="531">
        <v>77</v>
      </c>
      <c r="K16" s="29">
        <v>20</v>
      </c>
      <c r="L16" s="29" t="s">
        <v>69</v>
      </c>
      <c r="M16" s="25" t="s">
        <v>443</v>
      </c>
      <c r="N16" s="431"/>
    </row>
    <row r="17" spans="1:18" s="1" customFormat="1" ht="15.75">
      <c r="A17" s="295">
        <f>A16+1</f>
        <v>2</v>
      </c>
      <c r="B17" s="389" t="s">
        <v>142</v>
      </c>
      <c r="C17" s="425"/>
      <c r="D17" s="415"/>
      <c r="E17" s="339">
        <v>1975</v>
      </c>
      <c r="F17" s="339" t="s">
        <v>61</v>
      </c>
      <c r="G17" s="45" t="s">
        <v>125</v>
      </c>
      <c r="H17" s="427" t="s">
        <v>144</v>
      </c>
      <c r="I17" s="37">
        <v>78</v>
      </c>
      <c r="J17" s="590">
        <v>68</v>
      </c>
      <c r="K17" s="44">
        <v>18</v>
      </c>
      <c r="L17" s="29" t="s">
        <v>61</v>
      </c>
      <c r="M17" s="25" t="s">
        <v>131</v>
      </c>
      <c r="N17" s="431"/>
    </row>
    <row r="18" spans="1:18" s="1" customFormat="1" ht="15">
      <c r="A18" s="295">
        <f t="shared" ref="A18:A31" si="0">A17+1</f>
        <v>3</v>
      </c>
      <c r="B18" s="389" t="s">
        <v>352</v>
      </c>
      <c r="C18" s="425"/>
      <c r="D18" s="415"/>
      <c r="E18" s="339">
        <v>1987</v>
      </c>
      <c r="F18" s="339" t="s">
        <v>61</v>
      </c>
      <c r="G18" s="45" t="s">
        <v>343</v>
      </c>
      <c r="H18" s="504" t="s">
        <v>128</v>
      </c>
      <c r="I18" s="37">
        <v>77.5</v>
      </c>
      <c r="J18" s="590">
        <v>67</v>
      </c>
      <c r="K18" s="44">
        <v>16</v>
      </c>
      <c r="L18" s="29" t="s">
        <v>61</v>
      </c>
      <c r="M18" s="25" t="s">
        <v>351</v>
      </c>
      <c r="N18" s="431"/>
    </row>
    <row r="19" spans="1:18" s="1" customFormat="1" ht="15.75">
      <c r="A19" s="295">
        <f t="shared" si="0"/>
        <v>4</v>
      </c>
      <c r="B19" s="389" t="s">
        <v>377</v>
      </c>
      <c r="C19" s="425"/>
      <c r="D19" s="415"/>
      <c r="E19" s="339">
        <v>1996</v>
      </c>
      <c r="F19" s="339" t="s">
        <v>51</v>
      </c>
      <c r="G19" s="332" t="s">
        <v>373</v>
      </c>
      <c r="H19" s="45"/>
      <c r="I19" s="37">
        <v>76.8</v>
      </c>
      <c r="J19" s="591">
        <v>60</v>
      </c>
      <c r="K19" s="316">
        <v>15</v>
      </c>
      <c r="L19" s="29" t="s">
        <v>488</v>
      </c>
      <c r="M19" s="648" t="s">
        <v>508</v>
      </c>
      <c r="N19" s="516"/>
    </row>
    <row r="20" spans="1:18" s="1" customFormat="1" ht="15.75">
      <c r="A20" s="295">
        <f t="shared" si="0"/>
        <v>5</v>
      </c>
      <c r="B20" s="394" t="s">
        <v>278</v>
      </c>
      <c r="C20" s="390"/>
      <c r="D20" s="391"/>
      <c r="E20" s="335">
        <v>1998</v>
      </c>
      <c r="F20" s="335" t="s">
        <v>51</v>
      </c>
      <c r="G20" s="45" t="s">
        <v>266</v>
      </c>
      <c r="H20" s="592" t="s">
        <v>468</v>
      </c>
      <c r="I20" s="315">
        <v>75.95</v>
      </c>
      <c r="J20" s="523">
        <v>59</v>
      </c>
      <c r="K20" s="29">
        <v>14</v>
      </c>
      <c r="L20" s="29" t="s">
        <v>488</v>
      </c>
      <c r="M20" s="25" t="s">
        <v>280</v>
      </c>
      <c r="N20" s="506"/>
    </row>
    <row r="21" spans="1:18" s="1" customFormat="1" ht="15.75">
      <c r="A21" s="295">
        <f t="shared" si="0"/>
        <v>6</v>
      </c>
      <c r="B21" s="394" t="s">
        <v>329</v>
      </c>
      <c r="C21" s="390"/>
      <c r="D21" s="391"/>
      <c r="E21" s="337">
        <v>1989</v>
      </c>
      <c r="F21" s="335" t="s">
        <v>51</v>
      </c>
      <c r="G21" s="332" t="s">
        <v>327</v>
      </c>
      <c r="H21" s="504"/>
      <c r="I21" s="37">
        <v>75.75</v>
      </c>
      <c r="J21" s="524">
        <v>55</v>
      </c>
      <c r="K21" s="44">
        <v>13</v>
      </c>
      <c r="L21" s="29" t="s">
        <v>488</v>
      </c>
      <c r="M21" s="389" t="s">
        <v>429</v>
      </c>
      <c r="N21" s="473"/>
    </row>
    <row r="22" spans="1:18" s="1" customFormat="1" ht="15.75">
      <c r="A22" s="295">
        <f t="shared" si="0"/>
        <v>7</v>
      </c>
      <c r="B22" s="394" t="s">
        <v>452</v>
      </c>
      <c r="C22" s="390"/>
      <c r="D22" s="391"/>
      <c r="E22" s="337">
        <v>1993</v>
      </c>
      <c r="F22" s="335" t="s">
        <v>51</v>
      </c>
      <c r="G22" s="332" t="s">
        <v>450</v>
      </c>
      <c r="H22" s="45" t="s">
        <v>453</v>
      </c>
      <c r="I22" s="37">
        <v>76.2</v>
      </c>
      <c r="J22" s="531">
        <v>55</v>
      </c>
      <c r="K22" s="29">
        <v>12</v>
      </c>
      <c r="L22" s="29" t="s">
        <v>488</v>
      </c>
      <c r="M22" s="505" t="s">
        <v>454</v>
      </c>
      <c r="N22" s="506"/>
      <c r="P22" s="416"/>
      <c r="Q22" s="428"/>
      <c r="R22" s="428"/>
    </row>
    <row r="23" spans="1:18" s="396" customFormat="1" ht="15">
      <c r="A23" s="295">
        <f t="shared" si="0"/>
        <v>8</v>
      </c>
      <c r="B23" s="512" t="s">
        <v>272</v>
      </c>
      <c r="C23" s="425"/>
      <c r="D23" s="415"/>
      <c r="E23" s="337">
        <v>1980</v>
      </c>
      <c r="F23" s="335" t="s">
        <v>61</v>
      </c>
      <c r="G23" s="504" t="s">
        <v>266</v>
      </c>
      <c r="H23" s="504" t="s">
        <v>273</v>
      </c>
      <c r="I23" s="37">
        <v>77.3</v>
      </c>
      <c r="J23" s="531">
        <v>55</v>
      </c>
      <c r="K23" s="29">
        <v>11</v>
      </c>
      <c r="L23" s="29" t="s">
        <v>61</v>
      </c>
      <c r="M23" s="505" t="s">
        <v>179</v>
      </c>
      <c r="N23" s="431"/>
    </row>
    <row r="24" spans="1:18" s="396" customFormat="1" ht="15.75">
      <c r="A24" s="295">
        <f t="shared" si="0"/>
        <v>9</v>
      </c>
      <c r="B24" s="389" t="s">
        <v>141</v>
      </c>
      <c r="C24" s="425"/>
      <c r="D24" s="415"/>
      <c r="E24" s="339">
        <v>1996</v>
      </c>
      <c r="F24" s="339" t="s">
        <v>51</v>
      </c>
      <c r="G24" s="45" t="s">
        <v>125</v>
      </c>
      <c r="H24" s="427" t="s">
        <v>126</v>
      </c>
      <c r="I24" s="37">
        <v>73.7</v>
      </c>
      <c r="J24" s="531">
        <v>54</v>
      </c>
      <c r="K24" s="29">
        <v>10</v>
      </c>
      <c r="L24" s="29" t="s">
        <v>51</v>
      </c>
      <c r="M24" s="505" t="s">
        <v>146</v>
      </c>
      <c r="N24" s="431"/>
    </row>
    <row r="25" spans="1:18" s="396" customFormat="1" ht="15">
      <c r="A25" s="295">
        <f t="shared" si="0"/>
        <v>10</v>
      </c>
      <c r="B25" s="512" t="s">
        <v>101</v>
      </c>
      <c r="C25" s="425"/>
      <c r="D25" s="415"/>
      <c r="E25" s="122">
        <v>1996</v>
      </c>
      <c r="F25" s="44" t="s">
        <v>61</v>
      </c>
      <c r="G25" s="504" t="s">
        <v>97</v>
      </c>
      <c r="H25" s="45"/>
      <c r="I25" s="37">
        <v>75.5</v>
      </c>
      <c r="J25" s="531">
        <v>53</v>
      </c>
      <c r="K25" s="29">
        <v>9</v>
      </c>
      <c r="L25" s="29" t="s">
        <v>51</v>
      </c>
      <c r="M25" s="25" t="s">
        <v>435</v>
      </c>
      <c r="N25" s="431"/>
    </row>
    <row r="26" spans="1:18" s="357" customFormat="1" ht="30">
      <c r="A26" s="356">
        <f t="shared" si="0"/>
        <v>11</v>
      </c>
      <c r="B26" s="407" t="s">
        <v>363</v>
      </c>
      <c r="C26" s="451"/>
      <c r="D26" s="452"/>
      <c r="E26" s="339">
        <v>1997</v>
      </c>
      <c r="F26" s="339" t="s">
        <v>61</v>
      </c>
      <c r="G26" s="540" t="s">
        <v>492</v>
      </c>
      <c r="H26" s="311" t="s">
        <v>128</v>
      </c>
      <c r="I26" s="315">
        <v>78</v>
      </c>
      <c r="J26" s="523">
        <v>41</v>
      </c>
      <c r="K26" s="29">
        <v>8</v>
      </c>
      <c r="L26" s="29"/>
      <c r="M26" s="447" t="s">
        <v>444</v>
      </c>
      <c r="N26" s="593"/>
    </row>
    <row r="27" spans="1:18" ht="15">
      <c r="A27" s="295">
        <f t="shared" si="0"/>
        <v>12</v>
      </c>
      <c r="B27" s="389" t="s">
        <v>460</v>
      </c>
      <c r="C27" s="425"/>
      <c r="D27" s="415"/>
      <c r="E27" s="339">
        <v>1995</v>
      </c>
      <c r="F27" s="339" t="s">
        <v>51</v>
      </c>
      <c r="G27" s="45" t="s">
        <v>461</v>
      </c>
      <c r="H27" s="311"/>
      <c r="I27" s="315">
        <v>77.3</v>
      </c>
      <c r="J27" s="523">
        <v>38</v>
      </c>
      <c r="K27" s="29">
        <v>7</v>
      </c>
      <c r="L27" s="29"/>
      <c r="M27" s="25" t="s">
        <v>462</v>
      </c>
      <c r="N27" s="401"/>
    </row>
    <row r="28" spans="1:18" ht="15">
      <c r="A28" s="295">
        <f t="shared" si="0"/>
        <v>13</v>
      </c>
      <c r="B28" s="389" t="s">
        <v>232</v>
      </c>
      <c r="C28" s="425"/>
      <c r="D28" s="415"/>
      <c r="E28" s="339">
        <v>1992</v>
      </c>
      <c r="F28" s="339" t="s">
        <v>51</v>
      </c>
      <c r="G28" s="45" t="s">
        <v>227</v>
      </c>
      <c r="H28" s="455" t="s">
        <v>126</v>
      </c>
      <c r="I28" s="30">
        <v>77.650000000000006</v>
      </c>
      <c r="J28" s="523">
        <v>30</v>
      </c>
      <c r="K28" s="29">
        <v>6</v>
      </c>
      <c r="L28" s="29"/>
      <c r="M28" s="25" t="s">
        <v>231</v>
      </c>
      <c r="N28" s="431"/>
    </row>
    <row r="29" spans="1:18" s="1" customFormat="1" ht="15">
      <c r="A29" s="295">
        <f t="shared" si="0"/>
        <v>14</v>
      </c>
      <c r="B29" s="389" t="s">
        <v>197</v>
      </c>
      <c r="C29" s="425"/>
      <c r="D29" s="415"/>
      <c r="E29" s="339">
        <v>1988</v>
      </c>
      <c r="F29" s="339" t="s">
        <v>51</v>
      </c>
      <c r="G29" s="45" t="s">
        <v>191</v>
      </c>
      <c r="H29" s="504"/>
      <c r="I29" s="37">
        <v>77.45</v>
      </c>
      <c r="J29" s="524">
        <v>21</v>
      </c>
      <c r="K29" s="44">
        <v>5</v>
      </c>
      <c r="L29" s="44"/>
      <c r="M29" s="514" t="s">
        <v>190</v>
      </c>
      <c r="N29" s="415"/>
    </row>
    <row r="30" spans="1:18" s="422" customFormat="1" ht="15">
      <c r="A30" s="245">
        <f t="shared" si="0"/>
        <v>15</v>
      </c>
      <c r="B30" s="407" t="s">
        <v>138</v>
      </c>
      <c r="C30" s="451"/>
      <c r="D30" s="452"/>
      <c r="E30" s="339">
        <v>2000</v>
      </c>
      <c r="F30" s="339" t="s">
        <v>140</v>
      </c>
      <c r="G30" s="45" t="s">
        <v>125</v>
      </c>
      <c r="H30" s="340" t="s">
        <v>126</v>
      </c>
      <c r="I30" s="37">
        <v>74.849999999999994</v>
      </c>
      <c r="J30" s="531">
        <v>17</v>
      </c>
      <c r="K30" s="29">
        <v>4</v>
      </c>
      <c r="L30" s="29"/>
      <c r="M30" s="447" t="s">
        <v>433</v>
      </c>
      <c r="N30" s="472"/>
    </row>
    <row r="31" spans="1:18" s="422" customFormat="1" ht="15.75">
      <c r="A31" s="120">
        <f t="shared" si="0"/>
        <v>16</v>
      </c>
      <c r="B31" s="461" t="s">
        <v>143</v>
      </c>
      <c r="C31" s="425"/>
      <c r="D31" s="415"/>
      <c r="E31" s="339">
        <v>1996</v>
      </c>
      <c r="F31" s="339" t="s">
        <v>61</v>
      </c>
      <c r="G31" s="45" t="s">
        <v>125</v>
      </c>
      <c r="H31" s="348" t="s">
        <v>145</v>
      </c>
      <c r="I31" s="37">
        <v>77.900000000000006</v>
      </c>
      <c r="J31" s="531">
        <v>0</v>
      </c>
      <c r="K31" s="834" t="s">
        <v>494</v>
      </c>
      <c r="L31" s="835"/>
      <c r="M31" s="505" t="s">
        <v>131</v>
      </c>
      <c r="N31" s="431"/>
    </row>
    <row r="32" spans="1:18" ht="36.75" customHeight="1">
      <c r="A32" s="259" t="s">
        <v>31</v>
      </c>
      <c r="B32" s="21"/>
      <c r="C32" s="21"/>
      <c r="D32" s="255" t="s">
        <v>62</v>
      </c>
      <c r="G32" s="1"/>
      <c r="H32" s="1"/>
      <c r="I32" s="260" t="s">
        <v>57</v>
      </c>
      <c r="J32" s="21"/>
      <c r="K32" s="34"/>
      <c r="L32" s="255" t="s">
        <v>484</v>
      </c>
    </row>
    <row r="33" spans="1:12" ht="13.5">
      <c r="A33" s="260"/>
      <c r="B33" s="34"/>
      <c r="C33" s="34"/>
      <c r="D33" s="21"/>
      <c r="E33" s="21"/>
      <c r="F33" s="21"/>
      <c r="G33" s="21"/>
      <c r="H33" s="21"/>
      <c r="I33" s="260"/>
      <c r="J33" s="21"/>
      <c r="K33" s="34"/>
      <c r="L33" s="256"/>
    </row>
    <row r="34" spans="1:12" ht="13.5">
      <c r="A34" s="260" t="s">
        <v>30</v>
      </c>
      <c r="B34" s="34"/>
      <c r="C34" s="34"/>
      <c r="D34" s="255" t="s">
        <v>75</v>
      </c>
      <c r="G34" s="1"/>
      <c r="H34" s="1"/>
      <c r="I34" s="260" t="s">
        <v>55</v>
      </c>
      <c r="J34" s="21"/>
      <c r="K34" s="34"/>
      <c r="L34" s="255" t="s">
        <v>63</v>
      </c>
    </row>
  </sheetData>
  <sortState ref="B21:N23">
    <sortCondition ref="I21:I23"/>
  </sortState>
  <mergeCells count="28">
    <mergeCell ref="K31:L31"/>
    <mergeCell ref="A1:N1"/>
    <mergeCell ref="A2:N2"/>
    <mergeCell ref="A3:N3"/>
    <mergeCell ref="A4:N4"/>
    <mergeCell ref="K14:K15"/>
    <mergeCell ref="D8:K8"/>
    <mergeCell ref="L14:L15"/>
    <mergeCell ref="D9:K9"/>
    <mergeCell ref="D10:K10"/>
    <mergeCell ref="A5:C5"/>
    <mergeCell ref="L5:N5"/>
    <mergeCell ref="I14:I15"/>
    <mergeCell ref="A6:C6"/>
    <mergeCell ref="D6:K6"/>
    <mergeCell ref="L6:N6"/>
    <mergeCell ref="J14:J15"/>
    <mergeCell ref="H14:H15"/>
    <mergeCell ref="M14:N15"/>
    <mergeCell ref="A8:B9"/>
    <mergeCell ref="A7:B7"/>
    <mergeCell ref="C7:K7"/>
    <mergeCell ref="L7:N7"/>
    <mergeCell ref="A14:A15"/>
    <mergeCell ref="B14:D15"/>
    <mergeCell ref="E14:E15"/>
    <mergeCell ref="F14:F15"/>
    <mergeCell ref="G14:G15"/>
  </mergeCells>
  <phoneticPr fontId="1" type="noConversion"/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topLeftCell="A13" zoomScale="98" zoomScaleSheetLayoutView="98" workbookViewId="0">
      <selection activeCell="I26" sqref="I26"/>
    </sheetView>
  </sheetViews>
  <sheetFormatPr defaultRowHeight="12.75"/>
  <cols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3.5">
      <c r="A5" s="803" t="s">
        <v>73</v>
      </c>
      <c r="B5" s="803"/>
      <c r="C5" s="803"/>
      <c r="D5" s="51"/>
      <c r="E5" s="51"/>
      <c r="F5" s="51"/>
      <c r="G5" s="51"/>
      <c r="H5" s="51"/>
      <c r="I5" s="51"/>
      <c r="J5" s="51"/>
      <c r="K5" s="51"/>
      <c r="L5" s="817" t="s">
        <v>68</v>
      </c>
      <c r="M5" s="817"/>
      <c r="N5" s="817"/>
    </row>
    <row r="6" spans="1:14" ht="15.75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2.75" customHeight="1">
      <c r="A7" s="799" t="s">
        <v>52</v>
      </c>
      <c r="B7" s="799"/>
      <c r="C7" s="800" t="s">
        <v>71</v>
      </c>
      <c r="D7" s="801"/>
      <c r="E7" s="801"/>
      <c r="F7" s="801"/>
      <c r="G7" s="801"/>
      <c r="H7" s="801"/>
      <c r="I7" s="801"/>
      <c r="J7" s="801"/>
      <c r="K7" s="802"/>
      <c r="L7" s="808" t="s">
        <v>3</v>
      </c>
      <c r="M7" s="808"/>
      <c r="N7" s="808"/>
    </row>
    <row r="8" spans="1:14">
      <c r="A8" s="809">
        <v>91</v>
      </c>
      <c r="B8" s="809"/>
      <c r="C8" s="52"/>
      <c r="D8" s="810" t="s">
        <v>72</v>
      </c>
      <c r="E8" s="811"/>
      <c r="F8" s="811"/>
      <c r="G8" s="811"/>
      <c r="H8" s="811"/>
      <c r="I8" s="811"/>
      <c r="J8" s="811"/>
      <c r="K8" s="811"/>
      <c r="L8" s="19" t="s">
        <v>51</v>
      </c>
      <c r="M8" s="19" t="s">
        <v>61</v>
      </c>
      <c r="N8" s="19" t="s">
        <v>69</v>
      </c>
    </row>
    <row r="9" spans="1:14" ht="15.75">
      <c r="A9" s="809"/>
      <c r="B9" s="809"/>
      <c r="C9" s="52"/>
      <c r="D9" s="810" t="s">
        <v>46</v>
      </c>
      <c r="E9" s="811"/>
      <c r="F9" s="811"/>
      <c r="G9" s="811"/>
      <c r="H9" s="811"/>
      <c r="I9" s="811"/>
      <c r="J9" s="811"/>
      <c r="K9" s="811"/>
      <c r="L9" s="299">
        <v>52</v>
      </c>
      <c r="M9" s="299">
        <v>58</v>
      </c>
      <c r="N9" s="299">
        <v>78</v>
      </c>
    </row>
    <row r="10" spans="1:14" ht="13.5" thickBot="1">
      <c r="A10" s="246"/>
      <c r="B10" s="246"/>
      <c r="C10" s="52"/>
      <c r="D10" s="810" t="s">
        <v>113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thickBot="1">
      <c r="A12" s="246"/>
      <c r="B12" s="257" t="s">
        <v>60</v>
      </c>
      <c r="C12" s="265"/>
      <c r="D12" s="254"/>
      <c r="E12" s="252">
        <v>289</v>
      </c>
      <c r="F12" s="35"/>
      <c r="G12" s="35"/>
      <c r="H12" s="35"/>
      <c r="I12" s="35"/>
      <c r="J12" s="35"/>
      <c r="K12" s="35"/>
      <c r="L12" s="53"/>
      <c r="M12" s="53"/>
      <c r="N12" s="53"/>
    </row>
    <row r="13" spans="1:1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13</v>
      </c>
      <c r="L14" s="798" t="s">
        <v>14</v>
      </c>
      <c r="M14" s="798" t="s">
        <v>15</v>
      </c>
      <c r="N14" s="798"/>
    </row>
    <row r="15" spans="1:14">
      <c r="A15" s="798"/>
      <c r="B15" s="813"/>
      <c r="C15" s="813"/>
      <c r="D15" s="813"/>
      <c r="E15" s="813"/>
      <c r="F15" s="813"/>
      <c r="G15" s="813"/>
      <c r="H15" s="814"/>
      <c r="I15" s="798"/>
      <c r="J15" s="798"/>
      <c r="K15" s="798"/>
      <c r="L15" s="798"/>
      <c r="M15" s="798"/>
      <c r="N15" s="798"/>
    </row>
    <row r="16" spans="1:14" s="1" customFormat="1" ht="22.5">
      <c r="A16" s="434">
        <v>1</v>
      </c>
      <c r="B16" s="819" t="s">
        <v>315</v>
      </c>
      <c r="C16" s="822"/>
      <c r="D16" s="823"/>
      <c r="E16" s="335">
        <v>1998</v>
      </c>
      <c r="F16" s="346" t="s">
        <v>61</v>
      </c>
      <c r="G16" s="45" t="s">
        <v>316</v>
      </c>
      <c r="H16" s="598" t="s">
        <v>317</v>
      </c>
      <c r="I16" s="37">
        <v>82.7</v>
      </c>
      <c r="J16" s="531">
        <v>76</v>
      </c>
      <c r="K16" s="29">
        <v>20</v>
      </c>
      <c r="L16" s="29" t="s">
        <v>61</v>
      </c>
      <c r="M16" s="25" t="s">
        <v>463</v>
      </c>
      <c r="N16" s="431"/>
    </row>
    <row r="17" spans="1:18" s="1" customFormat="1" ht="15">
      <c r="A17" s="295">
        <v>2</v>
      </c>
      <c r="B17" s="512" t="s">
        <v>96</v>
      </c>
      <c r="C17" s="425"/>
      <c r="D17" s="415"/>
      <c r="E17" s="337">
        <v>1993</v>
      </c>
      <c r="F17" s="338" t="s">
        <v>61</v>
      </c>
      <c r="G17" s="45" t="s">
        <v>97</v>
      </c>
      <c r="H17" s="333"/>
      <c r="I17" s="37">
        <v>83.45</v>
      </c>
      <c r="J17" s="531">
        <v>65</v>
      </c>
      <c r="K17" s="29">
        <v>18</v>
      </c>
      <c r="L17" s="29" t="s">
        <v>61</v>
      </c>
      <c r="M17" s="25" t="s">
        <v>98</v>
      </c>
      <c r="N17" s="431"/>
    </row>
    <row r="18" spans="1:18" s="1" customFormat="1" ht="15.75">
      <c r="A18" s="434">
        <v>3</v>
      </c>
      <c r="B18" s="512" t="s">
        <v>354</v>
      </c>
      <c r="C18" s="425"/>
      <c r="D18" s="415"/>
      <c r="E18" s="339">
        <v>1995</v>
      </c>
      <c r="F18" s="339" t="s">
        <v>61</v>
      </c>
      <c r="G18" s="45" t="s">
        <v>343</v>
      </c>
      <c r="H18" s="326" t="s">
        <v>128</v>
      </c>
      <c r="I18" s="30">
        <v>83.7</v>
      </c>
      <c r="J18" s="534">
        <v>64</v>
      </c>
      <c r="K18" s="29">
        <v>16</v>
      </c>
      <c r="L18" s="29" t="s">
        <v>61</v>
      </c>
      <c r="M18" s="525" t="s">
        <v>458</v>
      </c>
      <c r="N18" s="526"/>
    </row>
    <row r="19" spans="1:18" s="1" customFormat="1" ht="15">
      <c r="A19" s="295">
        <v>4</v>
      </c>
      <c r="B19" s="389" t="s">
        <v>198</v>
      </c>
      <c r="C19" s="425"/>
      <c r="D19" s="415"/>
      <c r="E19" s="335">
        <v>1988</v>
      </c>
      <c r="F19" s="335" t="s">
        <v>51</v>
      </c>
      <c r="G19" s="45" t="s">
        <v>191</v>
      </c>
      <c r="H19" s="326"/>
      <c r="I19" s="30">
        <v>82.9</v>
      </c>
      <c r="J19" s="523">
        <v>63</v>
      </c>
      <c r="K19" s="29">
        <v>15</v>
      </c>
      <c r="L19" s="29" t="s">
        <v>488</v>
      </c>
      <c r="M19" s="509" t="s">
        <v>190</v>
      </c>
      <c r="N19" s="516"/>
    </row>
    <row r="20" spans="1:18" s="1" customFormat="1" ht="15">
      <c r="A20" s="434">
        <v>5</v>
      </c>
      <c r="B20" s="389" t="s">
        <v>364</v>
      </c>
      <c r="C20" s="425"/>
      <c r="D20" s="425"/>
      <c r="E20" s="335">
        <v>1978</v>
      </c>
      <c r="F20" s="335" t="s">
        <v>69</v>
      </c>
      <c r="G20" s="326" t="s">
        <v>343</v>
      </c>
      <c r="H20" s="23"/>
      <c r="I20" s="315">
        <v>85</v>
      </c>
      <c r="J20" s="523">
        <v>63</v>
      </c>
      <c r="K20" s="29">
        <v>14</v>
      </c>
      <c r="L20" s="29" t="s">
        <v>61</v>
      </c>
      <c r="M20" s="505" t="s">
        <v>344</v>
      </c>
      <c r="N20" s="431"/>
    </row>
    <row r="21" spans="1:18" s="1" customFormat="1" ht="15.75">
      <c r="A21" s="295">
        <v>6</v>
      </c>
      <c r="B21" s="512" t="s">
        <v>150</v>
      </c>
      <c r="C21" s="425"/>
      <c r="D21" s="415"/>
      <c r="E21" s="339">
        <v>1986</v>
      </c>
      <c r="F21" s="339" t="s">
        <v>61</v>
      </c>
      <c r="G21" s="45" t="s">
        <v>125</v>
      </c>
      <c r="H21" s="347" t="s">
        <v>128</v>
      </c>
      <c r="I21" s="30">
        <v>85</v>
      </c>
      <c r="J21" s="523">
        <v>60</v>
      </c>
      <c r="K21" s="29">
        <v>13</v>
      </c>
      <c r="L21" s="29" t="s">
        <v>61</v>
      </c>
      <c r="M21" s="505" t="s">
        <v>131</v>
      </c>
      <c r="N21" s="431"/>
      <c r="O21" s="527"/>
      <c r="P21" s="416"/>
      <c r="Q21" s="428"/>
      <c r="R21" s="428"/>
    </row>
    <row r="22" spans="1:18" s="1" customFormat="1" ht="15.75">
      <c r="A22" s="434">
        <v>7</v>
      </c>
      <c r="B22" s="389" t="s">
        <v>380</v>
      </c>
      <c r="C22" s="425"/>
      <c r="D22" s="415"/>
      <c r="E22" s="335">
        <v>1984</v>
      </c>
      <c r="F22" s="335" t="s">
        <v>61</v>
      </c>
      <c r="G22" s="45" t="s">
        <v>373</v>
      </c>
      <c r="H22" s="427"/>
      <c r="I22" s="37">
        <v>84.1</v>
      </c>
      <c r="J22" s="531">
        <v>55</v>
      </c>
      <c r="K22" s="29">
        <v>12</v>
      </c>
      <c r="L22" s="29" t="s">
        <v>51</v>
      </c>
      <c r="M22" s="25" t="s">
        <v>374</v>
      </c>
      <c r="N22" s="431"/>
    </row>
    <row r="23" spans="1:18" s="1" customFormat="1" ht="15.75">
      <c r="A23" s="295">
        <v>8</v>
      </c>
      <c r="B23" s="389" t="s">
        <v>378</v>
      </c>
      <c r="C23" s="425"/>
      <c r="D23" s="415"/>
      <c r="E23" s="335">
        <v>1975</v>
      </c>
      <c r="F23" s="335" t="s">
        <v>51</v>
      </c>
      <c r="G23" s="332" t="s">
        <v>373</v>
      </c>
      <c r="H23" s="45"/>
      <c r="I23" s="37">
        <v>84.65</v>
      </c>
      <c r="J23" s="531">
        <v>54</v>
      </c>
      <c r="K23" s="29">
        <v>11</v>
      </c>
      <c r="L23" s="29" t="s">
        <v>51</v>
      </c>
      <c r="M23" s="139" t="s">
        <v>374</v>
      </c>
      <c r="N23" s="393"/>
      <c r="O23" s="527"/>
    </row>
    <row r="24" spans="1:18" s="422" customFormat="1" ht="15.75">
      <c r="A24" s="434">
        <v>9</v>
      </c>
      <c r="B24" s="819" t="s">
        <v>309</v>
      </c>
      <c r="C24" s="822"/>
      <c r="D24" s="823"/>
      <c r="E24" s="335">
        <v>1997</v>
      </c>
      <c r="F24" s="335" t="s">
        <v>51</v>
      </c>
      <c r="G24" s="45" t="s">
        <v>306</v>
      </c>
      <c r="H24" s="444" t="s">
        <v>126</v>
      </c>
      <c r="I24" s="438">
        <v>81.650000000000006</v>
      </c>
      <c r="J24" s="523">
        <v>48</v>
      </c>
      <c r="K24" s="29">
        <v>10</v>
      </c>
      <c r="L24" s="29"/>
      <c r="M24" s="25" t="s">
        <v>310</v>
      </c>
      <c r="N24" s="439"/>
      <c r="P24" s="448"/>
      <c r="Q24" s="449"/>
      <c r="R24" s="449"/>
    </row>
    <row r="25" spans="1:18" s="422" customFormat="1" ht="22.5">
      <c r="A25" s="356">
        <v>10</v>
      </c>
      <c r="B25" s="407" t="s">
        <v>149</v>
      </c>
      <c r="C25" s="451"/>
      <c r="D25" s="452"/>
      <c r="E25" s="339">
        <v>1987</v>
      </c>
      <c r="F25" s="339" t="s">
        <v>51</v>
      </c>
      <c r="G25" s="445" t="s">
        <v>125</v>
      </c>
      <c r="H25" s="678" t="s">
        <v>127</v>
      </c>
      <c r="I25" s="39">
        <v>84.85</v>
      </c>
      <c r="J25" s="534">
        <v>48</v>
      </c>
      <c r="K25" s="29">
        <v>9</v>
      </c>
      <c r="L25" s="29"/>
      <c r="M25" s="447" t="s">
        <v>129</v>
      </c>
      <c r="N25" s="472"/>
    </row>
    <row r="26" spans="1:18" s="1" customFormat="1" ht="15.75">
      <c r="A26" s="434">
        <v>11</v>
      </c>
      <c r="B26" s="405" t="s">
        <v>247</v>
      </c>
      <c r="C26" s="425"/>
      <c r="D26" s="415"/>
      <c r="E26" s="337">
        <v>1998</v>
      </c>
      <c r="F26" s="338">
        <v>1</v>
      </c>
      <c r="G26" s="332" t="s">
        <v>241</v>
      </c>
      <c r="H26" s="332" t="s">
        <v>244</v>
      </c>
      <c r="I26" s="37">
        <v>84.95</v>
      </c>
      <c r="J26" s="531">
        <v>42</v>
      </c>
      <c r="K26" s="29">
        <v>8</v>
      </c>
      <c r="L26" s="29"/>
      <c r="M26" s="139" t="s">
        <v>248</v>
      </c>
      <c r="N26" s="393"/>
    </row>
    <row r="27" spans="1:18" s="1" customFormat="1" ht="15.75" customHeight="1">
      <c r="A27" s="295">
        <v>12</v>
      </c>
      <c r="B27" s="389" t="s">
        <v>285</v>
      </c>
      <c r="C27" s="425"/>
      <c r="D27" s="415"/>
      <c r="E27" s="335">
        <v>1992</v>
      </c>
      <c r="F27" s="335" t="s">
        <v>51</v>
      </c>
      <c r="G27" s="45" t="s">
        <v>266</v>
      </c>
      <c r="H27" s="45" t="s">
        <v>144</v>
      </c>
      <c r="I27" s="37">
        <v>83.85</v>
      </c>
      <c r="J27" s="531">
        <v>36</v>
      </c>
      <c r="K27" s="29">
        <v>7</v>
      </c>
      <c r="L27" s="29"/>
      <c r="M27" s="525" t="s">
        <v>469</v>
      </c>
      <c r="N27" s="526"/>
    </row>
    <row r="28" spans="1:18" s="1" customFormat="1" ht="15.75">
      <c r="A28" s="434">
        <v>13</v>
      </c>
      <c r="B28" s="389" t="s">
        <v>449</v>
      </c>
      <c r="C28" s="425"/>
      <c r="D28" s="415"/>
      <c r="E28" s="335">
        <v>1993</v>
      </c>
      <c r="F28" s="335" t="s">
        <v>51</v>
      </c>
      <c r="G28" s="45" t="s">
        <v>450</v>
      </c>
      <c r="H28" s="427" t="s">
        <v>128</v>
      </c>
      <c r="I28" s="37">
        <v>83.8</v>
      </c>
      <c r="J28" s="531">
        <v>36</v>
      </c>
      <c r="K28" s="29">
        <v>6</v>
      </c>
      <c r="L28" s="29"/>
      <c r="M28" s="25" t="s">
        <v>451</v>
      </c>
      <c r="N28" s="431"/>
    </row>
    <row r="29" spans="1:18" s="1" customFormat="1" ht="15.75">
      <c r="A29" s="295">
        <v>14</v>
      </c>
      <c r="B29" s="389" t="s">
        <v>390</v>
      </c>
      <c r="C29" s="425"/>
      <c r="D29" s="425"/>
      <c r="E29" s="314">
        <v>1986</v>
      </c>
      <c r="F29" s="314" t="s">
        <v>51</v>
      </c>
      <c r="G29" s="475" t="s">
        <v>387</v>
      </c>
      <c r="H29" s="332" t="s">
        <v>128</v>
      </c>
      <c r="I29" s="37">
        <v>82.05</v>
      </c>
      <c r="J29" s="531">
        <v>32</v>
      </c>
      <c r="K29" s="29">
        <v>5</v>
      </c>
      <c r="L29" s="29"/>
      <c r="M29" s="25" t="s">
        <v>389</v>
      </c>
      <c r="N29" s="431"/>
    </row>
    <row r="30" spans="1:18" s="1" customFormat="1" ht="15.75">
      <c r="A30" s="434">
        <v>15</v>
      </c>
      <c r="B30" s="389" t="s">
        <v>147</v>
      </c>
      <c r="C30" s="425"/>
      <c r="D30" s="425"/>
      <c r="E30" s="335">
        <v>1985</v>
      </c>
      <c r="F30" s="335" t="s">
        <v>51</v>
      </c>
      <c r="G30" s="442" t="s">
        <v>125</v>
      </c>
      <c r="H30" s="427" t="s">
        <v>144</v>
      </c>
      <c r="I30" s="37">
        <v>85</v>
      </c>
      <c r="J30" s="531">
        <v>32</v>
      </c>
      <c r="K30" s="29">
        <v>4</v>
      </c>
      <c r="L30" s="29"/>
      <c r="M30" s="25" t="s">
        <v>148</v>
      </c>
      <c r="N30" s="431"/>
    </row>
    <row r="31" spans="1:18" s="1" customFormat="1" ht="15">
      <c r="A31" s="295">
        <v>16</v>
      </c>
      <c r="B31" s="389" t="s">
        <v>105</v>
      </c>
      <c r="C31" s="425"/>
      <c r="D31" s="415"/>
      <c r="E31" s="337">
        <v>1986</v>
      </c>
      <c r="F31" s="338">
        <v>1</v>
      </c>
      <c r="G31" s="45" t="s">
        <v>97</v>
      </c>
      <c r="H31" s="45"/>
      <c r="I31" s="438">
        <v>83.1</v>
      </c>
      <c r="J31" s="523">
        <v>31</v>
      </c>
      <c r="K31" s="29">
        <v>3</v>
      </c>
      <c r="L31" s="29"/>
      <c r="M31" s="25" t="s">
        <v>434</v>
      </c>
      <c r="N31" s="431"/>
    </row>
    <row r="32" spans="1:18" s="1" customFormat="1" ht="15">
      <c r="A32" s="434">
        <v>17</v>
      </c>
      <c r="B32" s="389" t="s">
        <v>152</v>
      </c>
      <c r="C32" s="425"/>
      <c r="D32" s="425"/>
      <c r="E32" s="339">
        <v>1995</v>
      </c>
      <c r="F32" s="339" t="s">
        <v>140</v>
      </c>
      <c r="G32" s="442" t="s">
        <v>125</v>
      </c>
      <c r="H32" s="456" t="s">
        <v>432</v>
      </c>
      <c r="I32" s="315">
        <v>81.8</v>
      </c>
      <c r="J32" s="523">
        <v>30</v>
      </c>
      <c r="K32" s="29">
        <v>2</v>
      </c>
      <c r="L32" s="29"/>
      <c r="M32" s="25" t="s">
        <v>135</v>
      </c>
      <c r="N32" s="431"/>
    </row>
    <row r="33" spans="1:14" s="1" customFormat="1" ht="15">
      <c r="A33" s="295">
        <v>18</v>
      </c>
      <c r="B33" s="389" t="s">
        <v>183</v>
      </c>
      <c r="C33" s="425"/>
      <c r="D33" s="415"/>
      <c r="E33" s="353">
        <v>1980</v>
      </c>
      <c r="F33" s="353">
        <v>1</v>
      </c>
      <c r="G33" s="445" t="s">
        <v>185</v>
      </c>
      <c r="H33" s="345"/>
      <c r="I33" s="39">
        <v>81.75</v>
      </c>
      <c r="J33" s="532">
        <v>18</v>
      </c>
      <c r="K33" s="533">
        <v>1</v>
      </c>
      <c r="L33" s="533"/>
      <c r="M33" s="25" t="s">
        <v>184</v>
      </c>
      <c r="N33" s="431"/>
    </row>
    <row r="34" spans="1:14" s="1" customFormat="1" ht="15">
      <c r="A34" s="511">
        <v>19</v>
      </c>
      <c r="B34" s="512" t="s">
        <v>271</v>
      </c>
      <c r="C34" s="425"/>
      <c r="D34" s="415"/>
      <c r="E34" s="335">
        <v>1992</v>
      </c>
      <c r="F34" s="335" t="s">
        <v>61</v>
      </c>
      <c r="G34" s="504" t="s">
        <v>266</v>
      </c>
      <c r="H34" s="504" t="s">
        <v>144</v>
      </c>
      <c r="I34" s="37">
        <v>85</v>
      </c>
      <c r="J34" s="524">
        <v>0</v>
      </c>
      <c r="K34" s="44" t="s">
        <v>487</v>
      </c>
      <c r="L34" s="44"/>
      <c r="M34" s="485" t="s">
        <v>267</v>
      </c>
      <c r="N34" s="431"/>
    </row>
    <row r="35" spans="1:14">
      <c r="A35" s="806"/>
      <c r="B35" s="807"/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</row>
    <row r="37" spans="1:14" ht="13.5">
      <c r="A37" s="259" t="s">
        <v>31</v>
      </c>
      <c r="B37" s="21"/>
      <c r="C37" s="21"/>
      <c r="D37" s="255" t="s">
        <v>62</v>
      </c>
      <c r="G37" s="1"/>
      <c r="H37" s="1"/>
      <c r="I37" s="260" t="s">
        <v>57</v>
      </c>
      <c r="J37" s="21"/>
      <c r="K37" s="34"/>
      <c r="L37" s="255" t="s">
        <v>484</v>
      </c>
    </row>
    <row r="38" spans="1:14" ht="13.5">
      <c r="A38" s="260"/>
      <c r="B38" s="34"/>
      <c r="C38" s="34"/>
      <c r="D38" s="21"/>
      <c r="E38" s="21"/>
      <c r="F38" s="21"/>
      <c r="G38" s="21"/>
      <c r="H38" s="21"/>
      <c r="I38" s="260"/>
      <c r="J38" s="21"/>
      <c r="K38" s="34"/>
      <c r="L38" s="256"/>
    </row>
    <row r="39" spans="1:14" ht="13.5">
      <c r="A39" s="260" t="s">
        <v>30</v>
      </c>
      <c r="B39" s="34"/>
      <c r="C39" s="34"/>
      <c r="D39" s="255" t="s">
        <v>75</v>
      </c>
      <c r="G39" s="1"/>
      <c r="H39" s="1"/>
      <c r="I39" s="260" t="s">
        <v>55</v>
      </c>
      <c r="J39" s="21"/>
      <c r="K39" s="34"/>
      <c r="L39" s="255" t="s">
        <v>63</v>
      </c>
    </row>
  </sheetData>
  <sortState ref="B19:N20">
    <sortCondition ref="I19:I20"/>
  </sortState>
  <mergeCells count="30">
    <mergeCell ref="A8:B9"/>
    <mergeCell ref="D8:K8"/>
    <mergeCell ref="D9:K9"/>
    <mergeCell ref="D10:K10"/>
    <mergeCell ref="H14:H15"/>
    <mergeCell ref="E14:E15"/>
    <mergeCell ref="F14:F15"/>
    <mergeCell ref="L6:N6"/>
    <mergeCell ref="A7:B7"/>
    <mergeCell ref="C7:K7"/>
    <mergeCell ref="L7:N7"/>
    <mergeCell ref="A1:N1"/>
    <mergeCell ref="A2:N2"/>
    <mergeCell ref="A3:N3"/>
    <mergeCell ref="A4:N4"/>
    <mergeCell ref="A6:C6"/>
    <mergeCell ref="D6:K6"/>
    <mergeCell ref="A5:C5"/>
    <mergeCell ref="L5:N5"/>
    <mergeCell ref="M14:N15"/>
    <mergeCell ref="A35:N35"/>
    <mergeCell ref="A14:A15"/>
    <mergeCell ref="B14:D15"/>
    <mergeCell ref="G14:G15"/>
    <mergeCell ref="I14:I15"/>
    <mergeCell ref="J14:J15"/>
    <mergeCell ref="K14:K15"/>
    <mergeCell ref="L14:L15"/>
    <mergeCell ref="B16:D16"/>
    <mergeCell ref="B24:D24"/>
  </mergeCells>
  <phoneticPr fontId="1" type="noConversion"/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topLeftCell="A14" zoomScale="98" zoomScaleSheetLayoutView="98" workbookViewId="0">
      <selection activeCell="J29" sqref="J29"/>
    </sheetView>
  </sheetViews>
  <sheetFormatPr defaultRowHeight="12.75"/>
  <cols>
    <col min="1" max="1" width="5.7109375" customWidth="1"/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3.5">
      <c r="A5" s="803" t="s">
        <v>73</v>
      </c>
      <c r="B5" s="803"/>
      <c r="C5" s="803"/>
      <c r="D5" s="51"/>
      <c r="E5" s="51"/>
      <c r="F5" s="51"/>
      <c r="G5" s="51"/>
      <c r="H5" s="51"/>
      <c r="I5" s="51"/>
      <c r="J5" s="51"/>
      <c r="K5" s="51"/>
      <c r="L5" s="817" t="s">
        <v>68</v>
      </c>
      <c r="M5" s="817"/>
      <c r="N5" s="817"/>
    </row>
    <row r="6" spans="1:14" ht="15.75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2.75" customHeight="1">
      <c r="A7" s="799" t="s">
        <v>52</v>
      </c>
      <c r="B7" s="799"/>
      <c r="C7" s="800" t="s">
        <v>71</v>
      </c>
      <c r="D7" s="801"/>
      <c r="E7" s="801"/>
      <c r="F7" s="801"/>
      <c r="G7" s="801"/>
      <c r="H7" s="801"/>
      <c r="I7" s="801"/>
      <c r="J7" s="801"/>
      <c r="K7" s="802"/>
      <c r="L7" s="808" t="s">
        <v>3</v>
      </c>
      <c r="M7" s="808"/>
      <c r="N7" s="808"/>
    </row>
    <row r="8" spans="1:14">
      <c r="A8" s="809">
        <v>91</v>
      </c>
      <c r="B8" s="809"/>
      <c r="C8" s="52"/>
      <c r="D8" s="810" t="s">
        <v>72</v>
      </c>
      <c r="E8" s="811"/>
      <c r="F8" s="811"/>
      <c r="G8" s="811"/>
      <c r="H8" s="811"/>
      <c r="I8" s="811"/>
      <c r="J8" s="811"/>
      <c r="K8" s="811"/>
      <c r="L8" s="19" t="s">
        <v>51</v>
      </c>
      <c r="M8" s="19" t="s">
        <v>61</v>
      </c>
      <c r="N8" s="19" t="s">
        <v>69</v>
      </c>
    </row>
    <row r="9" spans="1:14" ht="15.75">
      <c r="A9" s="809"/>
      <c r="B9" s="809"/>
      <c r="C9" s="52"/>
      <c r="D9" s="810" t="s">
        <v>46</v>
      </c>
      <c r="E9" s="811"/>
      <c r="F9" s="811"/>
      <c r="G9" s="811"/>
      <c r="H9" s="811"/>
      <c r="I9" s="811"/>
      <c r="J9" s="811"/>
      <c r="K9" s="811"/>
      <c r="L9" s="299">
        <v>55</v>
      </c>
      <c r="M9" s="299">
        <v>60</v>
      </c>
      <c r="N9" s="299">
        <v>82</v>
      </c>
    </row>
    <row r="10" spans="1:14" ht="13.5" thickBot="1">
      <c r="A10" s="246"/>
      <c r="B10" s="246"/>
      <c r="C10" s="52"/>
      <c r="D10" s="810" t="s">
        <v>114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thickBot="1">
      <c r="A12" s="246"/>
      <c r="B12" s="257" t="s">
        <v>60</v>
      </c>
      <c r="C12" s="265"/>
      <c r="D12" s="254"/>
      <c r="E12" s="252">
        <v>289</v>
      </c>
      <c r="F12" s="35"/>
      <c r="G12" s="35"/>
      <c r="H12" s="35"/>
      <c r="I12" s="35"/>
      <c r="J12" s="35"/>
      <c r="K12" s="35"/>
      <c r="L12" s="53"/>
      <c r="M12" s="53"/>
      <c r="N12" s="53"/>
    </row>
    <row r="13" spans="1:1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13</v>
      </c>
      <c r="L14" s="798" t="s">
        <v>14</v>
      </c>
      <c r="M14" s="798" t="s">
        <v>15</v>
      </c>
      <c r="N14" s="798"/>
    </row>
    <row r="15" spans="1:14">
      <c r="A15" s="798"/>
      <c r="B15" s="813"/>
      <c r="C15" s="813"/>
      <c r="D15" s="813"/>
      <c r="E15" s="813"/>
      <c r="F15" s="813"/>
      <c r="G15" s="813"/>
      <c r="H15" s="814"/>
      <c r="I15" s="798"/>
      <c r="J15" s="798"/>
      <c r="K15" s="798"/>
      <c r="L15" s="798"/>
      <c r="M15" s="798"/>
      <c r="N15" s="798"/>
    </row>
    <row r="16" spans="1:14" s="1" customFormat="1" ht="30">
      <c r="A16" s="434">
        <v>1</v>
      </c>
      <c r="B16" s="830" t="s">
        <v>312</v>
      </c>
      <c r="C16" s="836"/>
      <c r="D16" s="837"/>
      <c r="E16" s="339">
        <v>1974</v>
      </c>
      <c r="F16" s="339" t="s">
        <v>61</v>
      </c>
      <c r="G16" s="540" t="s">
        <v>492</v>
      </c>
      <c r="H16" s="325" t="s">
        <v>128</v>
      </c>
      <c r="I16" s="30">
        <v>94.8</v>
      </c>
      <c r="J16" s="534">
        <v>80</v>
      </c>
      <c r="K16" s="29">
        <v>20</v>
      </c>
      <c r="L16" s="29" t="s">
        <v>61</v>
      </c>
      <c r="M16" s="599" t="s">
        <v>457</v>
      </c>
      <c r="N16" s="604"/>
    </row>
    <row r="17" spans="1:18" s="1" customFormat="1" ht="15.75">
      <c r="A17" s="434">
        <v>2</v>
      </c>
      <c r="B17" s="819" t="s">
        <v>305</v>
      </c>
      <c r="C17" s="838"/>
      <c r="D17" s="839"/>
      <c r="E17" s="339">
        <v>1990</v>
      </c>
      <c r="F17" s="339" t="s">
        <v>51</v>
      </c>
      <c r="G17" s="504" t="s">
        <v>302</v>
      </c>
      <c r="H17" s="326"/>
      <c r="I17" s="30">
        <v>93.3</v>
      </c>
      <c r="J17" s="534">
        <v>79</v>
      </c>
      <c r="K17" s="29">
        <v>18</v>
      </c>
      <c r="L17" s="29" t="s">
        <v>61</v>
      </c>
      <c r="M17" s="505" t="s">
        <v>179</v>
      </c>
      <c r="N17" s="136"/>
    </row>
    <row r="18" spans="1:18" s="1" customFormat="1" ht="15.75">
      <c r="A18" s="434">
        <v>3</v>
      </c>
      <c r="B18" s="513" t="s">
        <v>386</v>
      </c>
      <c r="C18" s="425"/>
      <c r="D18" s="415"/>
      <c r="E18" s="314">
        <v>1980</v>
      </c>
      <c r="F18" s="314" t="s">
        <v>61</v>
      </c>
      <c r="G18" s="332" t="s">
        <v>387</v>
      </c>
      <c r="H18" s="602" t="s">
        <v>128</v>
      </c>
      <c r="I18" s="503">
        <v>94.8</v>
      </c>
      <c r="J18" s="539">
        <v>78</v>
      </c>
      <c r="K18" s="306">
        <v>16</v>
      </c>
      <c r="L18" s="29" t="s">
        <v>61</v>
      </c>
      <c r="M18" s="515" t="s">
        <v>388</v>
      </c>
      <c r="N18" s="516"/>
    </row>
    <row r="19" spans="1:18" s="422" customFormat="1" ht="15.75">
      <c r="A19" s="434">
        <v>4</v>
      </c>
      <c r="B19" s="512" t="s">
        <v>347</v>
      </c>
      <c r="C19" s="461"/>
      <c r="D19" s="462"/>
      <c r="E19" s="339">
        <v>1995</v>
      </c>
      <c r="F19" s="339" t="s">
        <v>51</v>
      </c>
      <c r="G19" s="504" t="s">
        <v>343</v>
      </c>
      <c r="H19" s="333" t="s">
        <v>128</v>
      </c>
      <c r="I19" s="37">
        <v>89.3</v>
      </c>
      <c r="J19" s="597">
        <v>73</v>
      </c>
      <c r="K19" s="29">
        <v>15</v>
      </c>
      <c r="L19" s="29" t="s">
        <v>61</v>
      </c>
      <c r="M19" s="525" t="s">
        <v>458</v>
      </c>
      <c r="N19" s="603"/>
    </row>
    <row r="20" spans="1:18" s="1" customFormat="1" ht="15.75">
      <c r="A20" s="434">
        <v>5</v>
      </c>
      <c r="B20" s="389" t="s">
        <v>199</v>
      </c>
      <c r="C20" s="461"/>
      <c r="D20" s="462"/>
      <c r="E20" s="339">
        <v>1978</v>
      </c>
      <c r="F20" s="339" t="s">
        <v>61</v>
      </c>
      <c r="G20" s="45" t="s">
        <v>191</v>
      </c>
      <c r="H20" s="333"/>
      <c r="I20" s="438">
        <v>91.7</v>
      </c>
      <c r="J20" s="534">
        <v>64</v>
      </c>
      <c r="K20" s="29">
        <v>14</v>
      </c>
      <c r="L20" s="29" t="s">
        <v>61</v>
      </c>
      <c r="M20" s="38" t="s">
        <v>190</v>
      </c>
      <c r="N20" s="27"/>
    </row>
    <row r="21" spans="1:18" s="1" customFormat="1" ht="15.75" customHeight="1">
      <c r="A21" s="434">
        <v>6</v>
      </c>
      <c r="B21" s="478" t="s">
        <v>399</v>
      </c>
      <c r="C21" s="600"/>
      <c r="D21" s="601"/>
      <c r="E21" s="314">
        <v>1990</v>
      </c>
      <c r="F21" s="314" t="s">
        <v>61</v>
      </c>
      <c r="G21" s="45" t="s">
        <v>394</v>
      </c>
      <c r="H21" s="435"/>
      <c r="I21" s="306">
        <v>88.35</v>
      </c>
      <c r="J21" s="539">
        <v>62</v>
      </c>
      <c r="K21" s="306">
        <v>13</v>
      </c>
      <c r="L21" s="29" t="s">
        <v>61</v>
      </c>
      <c r="M21" s="290" t="s">
        <v>400</v>
      </c>
      <c r="N21" s="480"/>
    </row>
    <row r="22" spans="1:18" s="422" customFormat="1" ht="15.75">
      <c r="A22" s="434">
        <v>7</v>
      </c>
      <c r="B22" s="478" t="s">
        <v>402</v>
      </c>
      <c r="C22" s="479"/>
      <c r="D22" s="366"/>
      <c r="E22" s="314">
        <v>1995</v>
      </c>
      <c r="F22" s="314" t="s">
        <v>51</v>
      </c>
      <c r="G22" s="45" t="s">
        <v>394</v>
      </c>
      <c r="H22" s="481"/>
      <c r="I22" s="756">
        <v>90.45</v>
      </c>
      <c r="J22" s="539">
        <v>61</v>
      </c>
      <c r="K22" s="306">
        <v>12</v>
      </c>
      <c r="L22" s="29" t="s">
        <v>488</v>
      </c>
      <c r="M22" s="290" t="s">
        <v>428</v>
      </c>
      <c r="N22" s="329"/>
      <c r="P22" s="448"/>
      <c r="Q22" s="449"/>
      <c r="R22" s="449"/>
    </row>
    <row r="23" spans="1:18" s="1" customFormat="1" ht="15.75">
      <c r="A23" s="434">
        <v>8</v>
      </c>
      <c r="B23" s="389" t="s">
        <v>153</v>
      </c>
      <c r="C23" s="461"/>
      <c r="D23" s="462"/>
      <c r="E23" s="339">
        <v>1987</v>
      </c>
      <c r="F23" s="339" t="s">
        <v>51</v>
      </c>
      <c r="G23" s="387" t="s">
        <v>154</v>
      </c>
      <c r="H23" s="333"/>
      <c r="I23" s="438">
        <v>91.6</v>
      </c>
      <c r="J23" s="534">
        <v>60</v>
      </c>
      <c r="K23" s="29">
        <v>11</v>
      </c>
      <c r="L23" s="29" t="s">
        <v>488</v>
      </c>
      <c r="M23" s="25" t="s">
        <v>155</v>
      </c>
      <c r="N23" s="136"/>
    </row>
    <row r="24" spans="1:18" s="1" customFormat="1" ht="15.75">
      <c r="A24" s="434">
        <v>9</v>
      </c>
      <c r="B24" s="405" t="s">
        <v>206</v>
      </c>
      <c r="C24" s="463"/>
      <c r="D24" s="464"/>
      <c r="E24" s="339">
        <v>1987</v>
      </c>
      <c r="F24" s="339" t="s">
        <v>61</v>
      </c>
      <c r="G24" s="45" t="s">
        <v>202</v>
      </c>
      <c r="H24" s="333"/>
      <c r="I24" s="438">
        <v>85.6</v>
      </c>
      <c r="J24" s="534">
        <v>54</v>
      </c>
      <c r="K24" s="29">
        <v>10</v>
      </c>
      <c r="L24" s="29"/>
      <c r="M24" s="25" t="s">
        <v>203</v>
      </c>
      <c r="N24" s="136"/>
    </row>
    <row r="25" spans="1:18" s="1" customFormat="1" ht="15.75">
      <c r="A25" s="434">
        <v>10</v>
      </c>
      <c r="B25" s="389" t="s">
        <v>175</v>
      </c>
      <c r="C25" s="461"/>
      <c r="D25" s="462"/>
      <c r="E25" s="339">
        <v>1988</v>
      </c>
      <c r="F25" s="339" t="s">
        <v>51</v>
      </c>
      <c r="G25" s="312" t="s">
        <v>172</v>
      </c>
      <c r="H25" s="333"/>
      <c r="I25" s="438">
        <v>88.9</v>
      </c>
      <c r="J25" s="534">
        <v>50</v>
      </c>
      <c r="K25" s="29">
        <v>9</v>
      </c>
      <c r="L25" s="29"/>
      <c r="M25" s="25" t="s">
        <v>176</v>
      </c>
      <c r="N25" s="136"/>
    </row>
    <row r="26" spans="1:18" s="1" customFormat="1" ht="15.75">
      <c r="A26" s="434">
        <v>11</v>
      </c>
      <c r="B26" s="389" t="s">
        <v>289</v>
      </c>
      <c r="C26" s="461"/>
      <c r="D26" s="462"/>
      <c r="E26" s="339">
        <v>1987</v>
      </c>
      <c r="F26" s="339" t="s">
        <v>51</v>
      </c>
      <c r="G26" s="45" t="s">
        <v>266</v>
      </c>
      <c r="H26" s="333" t="s">
        <v>290</v>
      </c>
      <c r="I26" s="438">
        <v>93.6</v>
      </c>
      <c r="J26" s="534">
        <v>40</v>
      </c>
      <c r="K26" s="29">
        <v>8</v>
      </c>
      <c r="L26" s="29"/>
      <c r="M26" s="25" t="s">
        <v>291</v>
      </c>
      <c r="N26" s="136"/>
    </row>
    <row r="27" spans="1:18" s="1" customFormat="1" ht="15.75" customHeight="1">
      <c r="A27" s="434">
        <v>12</v>
      </c>
      <c r="B27" s="407" t="s">
        <v>459</v>
      </c>
      <c r="C27" s="465"/>
      <c r="D27" s="333"/>
      <c r="E27" s="339">
        <v>1995</v>
      </c>
      <c r="F27" s="339">
        <v>1</v>
      </c>
      <c r="G27" s="45" t="s">
        <v>343</v>
      </c>
      <c r="H27" s="444" t="s">
        <v>128</v>
      </c>
      <c r="I27" s="438">
        <v>93.6</v>
      </c>
      <c r="J27" s="534">
        <v>37</v>
      </c>
      <c r="K27" s="29">
        <v>7</v>
      </c>
      <c r="L27" s="29"/>
      <c r="M27" s="447" t="s">
        <v>448</v>
      </c>
      <c r="N27" s="483"/>
    </row>
    <row r="28" spans="1:18" s="1" customFormat="1" ht="16.5" customHeight="1">
      <c r="A28" s="434">
        <v>13</v>
      </c>
      <c r="B28" s="389" t="s">
        <v>371</v>
      </c>
      <c r="C28" s="461"/>
      <c r="D28" s="462"/>
      <c r="E28" s="339">
        <v>1987</v>
      </c>
      <c r="F28" s="339">
        <v>1</v>
      </c>
      <c r="G28" s="45" t="s">
        <v>343</v>
      </c>
      <c r="H28" s="45"/>
      <c r="I28" s="438">
        <v>86.85</v>
      </c>
      <c r="J28" s="534">
        <v>30</v>
      </c>
      <c r="K28" s="29">
        <v>6</v>
      </c>
      <c r="L28" s="29"/>
      <c r="M28" s="38" t="s">
        <v>357</v>
      </c>
      <c r="N28" s="27"/>
    </row>
    <row r="29" spans="1:18" s="1" customFormat="1" ht="15.75">
      <c r="A29" s="434">
        <v>14</v>
      </c>
      <c r="B29" s="389" t="s">
        <v>201</v>
      </c>
      <c r="C29" s="461"/>
      <c r="D29" s="462"/>
      <c r="E29" s="339">
        <v>1995</v>
      </c>
      <c r="F29" s="339" t="s">
        <v>51</v>
      </c>
      <c r="G29" s="45" t="s">
        <v>191</v>
      </c>
      <c r="H29" s="45"/>
      <c r="I29" s="438">
        <v>89.2</v>
      </c>
      <c r="J29" s="534">
        <v>23</v>
      </c>
      <c r="K29" s="29">
        <v>5</v>
      </c>
      <c r="L29" s="29"/>
      <c r="M29" s="38" t="s">
        <v>190</v>
      </c>
      <c r="N29" s="27"/>
    </row>
    <row r="30" spans="1:18" s="396" customFormat="1">
      <c r="J30" s="522"/>
    </row>
    <row r="32" spans="1:18" ht="13.5">
      <c r="A32" s="259" t="s">
        <v>31</v>
      </c>
      <c r="B32" s="21"/>
      <c r="C32" s="21"/>
      <c r="D32" s="255" t="s">
        <v>62</v>
      </c>
      <c r="G32" s="1"/>
      <c r="H32" s="1"/>
      <c r="I32" s="260" t="s">
        <v>57</v>
      </c>
      <c r="J32" s="21"/>
      <c r="K32" s="34"/>
      <c r="L32" s="255" t="s">
        <v>484</v>
      </c>
    </row>
    <row r="33" spans="1:12" ht="13.5">
      <c r="A33" s="260"/>
      <c r="B33" s="34"/>
      <c r="C33" s="34"/>
      <c r="D33" s="21"/>
      <c r="E33" s="21"/>
      <c r="F33" s="21"/>
      <c r="G33" s="21"/>
      <c r="H33" s="21"/>
      <c r="I33" s="260"/>
      <c r="J33" s="21"/>
      <c r="K33" s="34"/>
      <c r="L33" s="256"/>
    </row>
    <row r="34" spans="1:12" ht="13.5">
      <c r="A34" s="260" t="s">
        <v>30</v>
      </c>
      <c r="B34" s="34"/>
      <c r="C34" s="34"/>
      <c r="D34" s="255" t="s">
        <v>75</v>
      </c>
      <c r="G34" s="1"/>
      <c r="H34" s="1"/>
      <c r="I34" s="260" t="s">
        <v>55</v>
      </c>
      <c r="J34" s="21"/>
      <c r="K34" s="34"/>
      <c r="L34" s="255" t="s">
        <v>63</v>
      </c>
    </row>
  </sheetData>
  <sortState ref="B16:N29">
    <sortCondition descending="1" ref="J16:J29"/>
  </sortState>
  <mergeCells count="29">
    <mergeCell ref="A1:N1"/>
    <mergeCell ref="A2:N2"/>
    <mergeCell ref="A3:N3"/>
    <mergeCell ref="A4:N4"/>
    <mergeCell ref="A5:C5"/>
    <mergeCell ref="L5:N5"/>
    <mergeCell ref="L14:L15"/>
    <mergeCell ref="M14:N15"/>
    <mergeCell ref="L6:N6"/>
    <mergeCell ref="A7:B7"/>
    <mergeCell ref="C7:K7"/>
    <mergeCell ref="L7:N7"/>
    <mergeCell ref="A6:C6"/>
    <mergeCell ref="D6:K6"/>
    <mergeCell ref="A8:B9"/>
    <mergeCell ref="D8:K8"/>
    <mergeCell ref="D9:K9"/>
    <mergeCell ref="D10:K10"/>
    <mergeCell ref="A14:A15"/>
    <mergeCell ref="B16:D16"/>
    <mergeCell ref="B17:D17"/>
    <mergeCell ref="J14:J15"/>
    <mergeCell ref="K14:K15"/>
    <mergeCell ref="H14:H15"/>
    <mergeCell ref="B14:D15"/>
    <mergeCell ref="E14:E15"/>
    <mergeCell ref="F14:F15"/>
    <mergeCell ref="G14:G15"/>
    <mergeCell ref="I14:I15"/>
  </mergeCells>
  <phoneticPr fontId="1" type="noConversion"/>
  <pageMargins left="0.7" right="0.7" top="0.75" bottom="0.75" header="0.3" footer="0.3"/>
  <pageSetup paperSize="9" scale="89" orientation="landscape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topLeftCell="A6" zoomScale="98" zoomScaleSheetLayoutView="98" workbookViewId="0">
      <selection activeCell="M16" sqref="M16"/>
    </sheetView>
  </sheetViews>
  <sheetFormatPr defaultRowHeight="12.75"/>
  <cols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4" ht="13.5">
      <c r="A5" s="803" t="s">
        <v>73</v>
      </c>
      <c r="B5" s="803"/>
      <c r="C5" s="803"/>
      <c r="D5" s="51"/>
      <c r="E5" s="51"/>
      <c r="F5" s="51"/>
      <c r="G5" s="51"/>
      <c r="H5" s="51"/>
      <c r="I5" s="51"/>
      <c r="J5" s="51"/>
      <c r="K5" s="51"/>
      <c r="L5" s="817" t="s">
        <v>68</v>
      </c>
      <c r="M5" s="817"/>
      <c r="N5" s="817"/>
    </row>
    <row r="6" spans="1:14" ht="15.75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</row>
    <row r="7" spans="1:14" ht="12.75" customHeight="1">
      <c r="A7" s="799" t="s">
        <v>52</v>
      </c>
      <c r="B7" s="799"/>
      <c r="C7" s="800" t="s">
        <v>71</v>
      </c>
      <c r="D7" s="801"/>
      <c r="E7" s="801"/>
      <c r="F7" s="801"/>
      <c r="G7" s="801"/>
      <c r="H7" s="801"/>
      <c r="I7" s="801"/>
      <c r="J7" s="801"/>
      <c r="K7" s="802"/>
      <c r="L7" s="808" t="s">
        <v>3</v>
      </c>
      <c r="M7" s="808"/>
      <c r="N7" s="808"/>
    </row>
    <row r="8" spans="1:14">
      <c r="A8" s="809">
        <v>110</v>
      </c>
      <c r="B8" s="809"/>
      <c r="C8" s="52"/>
      <c r="D8" s="810" t="s">
        <v>72</v>
      </c>
      <c r="E8" s="811"/>
      <c r="F8" s="811"/>
      <c r="G8" s="811"/>
      <c r="H8" s="811"/>
      <c r="I8" s="811"/>
      <c r="J8" s="811"/>
      <c r="K8" s="811"/>
      <c r="L8" s="19" t="s">
        <v>51</v>
      </c>
      <c r="M8" s="19" t="s">
        <v>61</v>
      </c>
      <c r="N8" s="19" t="s">
        <v>69</v>
      </c>
    </row>
    <row r="9" spans="1:14" ht="15.75">
      <c r="A9" s="809"/>
      <c r="B9" s="809"/>
      <c r="C9" s="52"/>
      <c r="D9" s="810" t="s">
        <v>46</v>
      </c>
      <c r="E9" s="811"/>
      <c r="F9" s="811"/>
      <c r="G9" s="811"/>
      <c r="H9" s="811"/>
      <c r="I9" s="811"/>
      <c r="J9" s="811"/>
      <c r="K9" s="811"/>
      <c r="L9" s="299">
        <v>58</v>
      </c>
      <c r="M9" s="299">
        <v>62</v>
      </c>
      <c r="N9" s="299">
        <v>84</v>
      </c>
    </row>
    <row r="10" spans="1:14" ht="13.5" thickBot="1">
      <c r="A10" s="246"/>
      <c r="B10" s="246"/>
      <c r="C10" s="52"/>
      <c r="D10" s="810" t="s">
        <v>115</v>
      </c>
      <c r="E10" s="811"/>
      <c r="F10" s="811"/>
      <c r="G10" s="811"/>
      <c r="H10" s="811"/>
      <c r="I10" s="811"/>
      <c r="J10" s="811"/>
      <c r="K10" s="812"/>
      <c r="L10" s="53"/>
      <c r="M10" s="53"/>
      <c r="N10" s="53"/>
    </row>
    <row r="11" spans="1:14">
      <c r="A11" s="246"/>
      <c r="B11" s="248" t="s">
        <v>59</v>
      </c>
      <c r="C11" s="264"/>
      <c r="D11" s="253"/>
      <c r="E11" s="249">
        <v>29</v>
      </c>
      <c r="F11" s="35"/>
      <c r="G11" s="35"/>
      <c r="H11" s="35"/>
      <c r="I11" s="35"/>
      <c r="J11" s="35"/>
      <c r="K11" s="35"/>
      <c r="L11" s="53"/>
      <c r="M11" s="53"/>
      <c r="N11" s="53"/>
    </row>
    <row r="12" spans="1:14" ht="13.5" thickBot="1">
      <c r="A12" s="246"/>
      <c r="B12" s="257" t="s">
        <v>60</v>
      </c>
      <c r="C12" s="265"/>
      <c r="D12" s="254"/>
      <c r="E12" s="252">
        <v>289</v>
      </c>
      <c r="F12" s="35"/>
      <c r="G12" s="35"/>
      <c r="H12" s="35"/>
      <c r="I12" s="35"/>
      <c r="J12" s="35"/>
      <c r="K12" s="35"/>
      <c r="L12" s="53"/>
      <c r="M12" s="53"/>
      <c r="N12" s="53"/>
    </row>
    <row r="13" spans="1:1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42</v>
      </c>
      <c r="G14" s="798" t="s">
        <v>11</v>
      </c>
      <c r="H14" s="813" t="s">
        <v>108</v>
      </c>
      <c r="I14" s="798" t="s">
        <v>12</v>
      </c>
      <c r="J14" s="798" t="s">
        <v>4</v>
      </c>
      <c r="K14" s="798" t="s">
        <v>13</v>
      </c>
      <c r="L14" s="798" t="s">
        <v>14</v>
      </c>
      <c r="M14" s="798" t="s">
        <v>15</v>
      </c>
      <c r="N14" s="798"/>
    </row>
    <row r="15" spans="1:14">
      <c r="A15" s="798"/>
      <c r="B15" s="813"/>
      <c r="C15" s="813"/>
      <c r="D15" s="813"/>
      <c r="E15" s="813"/>
      <c r="F15" s="813"/>
      <c r="G15" s="813"/>
      <c r="H15" s="818"/>
      <c r="I15" s="813"/>
      <c r="J15" s="798"/>
      <c r="K15" s="798"/>
      <c r="L15" s="798"/>
      <c r="M15" s="798"/>
      <c r="N15" s="798"/>
    </row>
    <row r="16" spans="1:14" s="1" customFormat="1" ht="15.75">
      <c r="A16" s="295">
        <v>1</v>
      </c>
      <c r="B16" s="512" t="s">
        <v>311</v>
      </c>
      <c r="C16" s="425"/>
      <c r="D16" s="415"/>
      <c r="E16" s="339">
        <v>1996</v>
      </c>
      <c r="F16" s="339" t="s">
        <v>61</v>
      </c>
      <c r="G16" s="45" t="s">
        <v>306</v>
      </c>
      <c r="H16" s="427" t="s">
        <v>126</v>
      </c>
      <c r="I16" s="37">
        <v>96.05</v>
      </c>
      <c r="J16" s="597">
        <v>76</v>
      </c>
      <c r="K16" s="29">
        <v>20</v>
      </c>
      <c r="L16" s="29" t="s">
        <v>61</v>
      </c>
      <c r="M16" s="437" t="s">
        <v>308</v>
      </c>
      <c r="N16" s="516"/>
    </row>
    <row r="17" spans="1:18" s="1" customFormat="1" ht="15.75">
      <c r="A17" s="295">
        <v>2</v>
      </c>
      <c r="B17" s="394" t="s">
        <v>358</v>
      </c>
      <c r="C17" s="390"/>
      <c r="D17" s="391"/>
      <c r="E17" s="335">
        <v>1987</v>
      </c>
      <c r="F17" s="335" t="s">
        <v>61</v>
      </c>
      <c r="G17" s="45" t="s">
        <v>343</v>
      </c>
      <c r="H17" s="354" t="s">
        <v>128</v>
      </c>
      <c r="I17" s="37">
        <v>103.9</v>
      </c>
      <c r="J17" s="597">
        <v>76</v>
      </c>
      <c r="K17" s="29">
        <v>18</v>
      </c>
      <c r="L17" s="29" t="s">
        <v>61</v>
      </c>
      <c r="M17" s="505" t="s">
        <v>359</v>
      </c>
      <c r="N17" s="606"/>
    </row>
    <row r="18" spans="1:18" s="1" customFormat="1" ht="15.75">
      <c r="A18" s="295">
        <v>3</v>
      </c>
      <c r="B18" s="513" t="s">
        <v>207</v>
      </c>
      <c r="C18" s="425"/>
      <c r="D18" s="415"/>
      <c r="E18" s="339">
        <v>1985</v>
      </c>
      <c r="F18" s="339" t="s">
        <v>61</v>
      </c>
      <c r="G18" s="45" t="s">
        <v>202</v>
      </c>
      <c r="H18" s="504"/>
      <c r="I18" s="37">
        <v>104.35</v>
      </c>
      <c r="J18" s="597">
        <v>75</v>
      </c>
      <c r="K18" s="29">
        <v>16</v>
      </c>
      <c r="L18" s="29" t="s">
        <v>61</v>
      </c>
      <c r="M18" s="505" t="s">
        <v>203</v>
      </c>
      <c r="N18" s="431"/>
    </row>
    <row r="19" spans="1:18" s="1" customFormat="1" ht="15.75">
      <c r="A19" s="295">
        <v>4</v>
      </c>
      <c r="B19" s="512" t="s">
        <v>338</v>
      </c>
      <c r="C19" s="425"/>
      <c r="D19" s="415"/>
      <c r="E19" s="122">
        <v>1985</v>
      </c>
      <c r="F19" s="44" t="s">
        <v>69</v>
      </c>
      <c r="G19" s="45" t="s">
        <v>337</v>
      </c>
      <c r="H19" s="504" t="s">
        <v>128</v>
      </c>
      <c r="I19" s="37">
        <v>100.6</v>
      </c>
      <c r="J19" s="597">
        <v>70</v>
      </c>
      <c r="K19" s="29">
        <v>15</v>
      </c>
      <c r="L19" s="29" t="s">
        <v>61</v>
      </c>
      <c r="M19" s="25" t="s">
        <v>336</v>
      </c>
      <c r="N19" s="431"/>
    </row>
    <row r="20" spans="1:18" s="1" customFormat="1" ht="15.75">
      <c r="A20" s="295">
        <v>5</v>
      </c>
      <c r="B20" s="389" t="s">
        <v>430</v>
      </c>
      <c r="C20" s="425"/>
      <c r="D20" s="415"/>
      <c r="E20" s="339">
        <v>1985</v>
      </c>
      <c r="F20" s="339" t="s">
        <v>61</v>
      </c>
      <c r="G20" s="45" t="s">
        <v>431</v>
      </c>
      <c r="H20" s="504"/>
      <c r="I20" s="37">
        <v>99.45</v>
      </c>
      <c r="J20" s="597">
        <v>65</v>
      </c>
      <c r="K20" s="29">
        <v>14</v>
      </c>
      <c r="L20" s="29" t="s">
        <v>61</v>
      </c>
      <c r="M20" s="509" t="s">
        <v>179</v>
      </c>
      <c r="N20" s="516"/>
    </row>
    <row r="21" spans="1:18" s="1" customFormat="1" ht="15.75">
      <c r="A21" s="295">
        <v>6</v>
      </c>
      <c r="B21" s="389" t="s">
        <v>151</v>
      </c>
      <c r="C21" s="425"/>
      <c r="D21" s="415"/>
      <c r="E21" s="339">
        <v>1986</v>
      </c>
      <c r="F21" s="339" t="s">
        <v>61</v>
      </c>
      <c r="G21" s="45" t="s">
        <v>125</v>
      </c>
      <c r="H21" s="427" t="s">
        <v>128</v>
      </c>
      <c r="I21" s="37">
        <v>103.95</v>
      </c>
      <c r="J21" s="597">
        <v>65</v>
      </c>
      <c r="K21" s="29">
        <v>13</v>
      </c>
      <c r="L21" s="29" t="s">
        <v>61</v>
      </c>
      <c r="M21" s="505" t="s">
        <v>131</v>
      </c>
      <c r="N21" s="431"/>
      <c r="P21" s="416"/>
      <c r="Q21" s="428"/>
      <c r="R21" s="428"/>
    </row>
    <row r="22" spans="1:18" s="1" customFormat="1" ht="15.75">
      <c r="A22" s="295">
        <v>7</v>
      </c>
      <c r="B22" s="312" t="s">
        <v>210</v>
      </c>
      <c r="C22" s="413"/>
      <c r="D22" s="413"/>
      <c r="E22" s="339">
        <v>1993</v>
      </c>
      <c r="F22" s="339" t="s">
        <v>61</v>
      </c>
      <c r="G22" s="45" t="s">
        <v>202</v>
      </c>
      <c r="H22" s="326"/>
      <c r="I22" s="30">
        <v>100.45</v>
      </c>
      <c r="J22" s="534">
        <v>64</v>
      </c>
      <c r="K22" s="29">
        <v>12</v>
      </c>
      <c r="L22" s="29" t="s">
        <v>61</v>
      </c>
      <c r="M22" s="25" t="s">
        <v>203</v>
      </c>
      <c r="N22" s="431"/>
    </row>
    <row r="23" spans="1:18" ht="15.75">
      <c r="A23" s="295">
        <v>8</v>
      </c>
      <c r="B23" s="139" t="s">
        <v>320</v>
      </c>
      <c r="C23" s="443"/>
      <c r="D23" s="393"/>
      <c r="E23" s="339">
        <v>1972</v>
      </c>
      <c r="F23" s="339" t="s">
        <v>51</v>
      </c>
      <c r="G23" s="333" t="s">
        <v>316</v>
      </c>
      <c r="H23" s="23"/>
      <c r="I23" s="30">
        <v>99.75</v>
      </c>
      <c r="J23" s="534">
        <v>38</v>
      </c>
      <c r="K23" s="29">
        <v>11</v>
      </c>
      <c r="L23" s="29"/>
      <c r="M23" s="139" t="s">
        <v>179</v>
      </c>
      <c r="N23" s="393"/>
    </row>
    <row r="24" spans="1:18" s="1" customFormat="1" ht="15.75">
      <c r="A24" s="295">
        <v>9</v>
      </c>
      <c r="B24" s="389" t="s">
        <v>249</v>
      </c>
      <c r="C24" s="425"/>
      <c r="D24" s="415"/>
      <c r="E24" s="122">
        <v>1996</v>
      </c>
      <c r="F24" s="44">
        <v>1</v>
      </c>
      <c r="G24" s="332" t="s">
        <v>241</v>
      </c>
      <c r="H24" s="332" t="s">
        <v>244</v>
      </c>
      <c r="I24" s="438">
        <v>139.1</v>
      </c>
      <c r="J24" s="534">
        <v>35</v>
      </c>
      <c r="K24" s="29">
        <v>10</v>
      </c>
      <c r="L24" s="29"/>
      <c r="M24" s="25" t="s">
        <v>250</v>
      </c>
      <c r="N24" s="470"/>
    </row>
    <row r="25" spans="1:18">
      <c r="A25" s="806"/>
      <c r="B25" s="807"/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</row>
    <row r="27" spans="1:18" ht="13.5">
      <c r="A27" s="259" t="s">
        <v>31</v>
      </c>
      <c r="B27" s="21"/>
      <c r="C27" s="21"/>
      <c r="D27" s="255" t="s">
        <v>62</v>
      </c>
      <c r="G27" s="1"/>
      <c r="H27" s="1"/>
      <c r="I27" s="260" t="s">
        <v>57</v>
      </c>
      <c r="J27" s="21"/>
      <c r="K27" s="34"/>
      <c r="L27" s="255" t="s">
        <v>484</v>
      </c>
    </row>
    <row r="28" spans="1:18" ht="13.5">
      <c r="A28" s="260"/>
      <c r="B28" s="34"/>
      <c r="C28" s="34"/>
      <c r="D28" s="21"/>
      <c r="E28" s="21"/>
      <c r="F28" s="21"/>
      <c r="G28" s="21"/>
      <c r="H28" s="21"/>
      <c r="I28" s="260"/>
      <c r="J28" s="21"/>
      <c r="K28" s="34"/>
      <c r="L28" s="256"/>
    </row>
    <row r="29" spans="1:18" ht="13.5">
      <c r="A29" s="260" t="s">
        <v>30</v>
      </c>
      <c r="B29" s="34"/>
      <c r="C29" s="34"/>
      <c r="D29" s="255" t="s">
        <v>75</v>
      </c>
      <c r="G29" s="1"/>
      <c r="H29" s="1"/>
      <c r="I29" s="260" t="s">
        <v>55</v>
      </c>
      <c r="J29" s="21"/>
      <c r="K29" s="34"/>
      <c r="L29" s="255" t="s">
        <v>63</v>
      </c>
    </row>
  </sheetData>
  <sortState ref="B16:N17">
    <sortCondition ref="I16:I17"/>
  </sortState>
  <mergeCells count="28">
    <mergeCell ref="A7:B7"/>
    <mergeCell ref="A1:N1"/>
    <mergeCell ref="A2:N2"/>
    <mergeCell ref="A3:N3"/>
    <mergeCell ref="A4:N4"/>
    <mergeCell ref="C7:K7"/>
    <mergeCell ref="L7:N7"/>
    <mergeCell ref="A5:C5"/>
    <mergeCell ref="L5:N5"/>
    <mergeCell ref="A6:C6"/>
    <mergeCell ref="D6:K6"/>
    <mergeCell ref="L6:N6"/>
    <mergeCell ref="L14:L15"/>
    <mergeCell ref="M14:N15"/>
    <mergeCell ref="A25:N25"/>
    <mergeCell ref="A8:B9"/>
    <mergeCell ref="D8:K8"/>
    <mergeCell ref="D9:K9"/>
    <mergeCell ref="D10:K10"/>
    <mergeCell ref="A14:A15"/>
    <mergeCell ref="F14:F15"/>
    <mergeCell ref="G14:G15"/>
    <mergeCell ref="B14:D15"/>
    <mergeCell ref="E14:E15"/>
    <mergeCell ref="J14:J15"/>
    <mergeCell ref="K14:K15"/>
    <mergeCell ref="I14:I15"/>
    <mergeCell ref="H14:H15"/>
  </mergeCells>
  <phoneticPr fontId="1" type="noConversion"/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topLeftCell="A4" zoomScaleNormal="110" zoomScaleSheetLayoutView="100" workbookViewId="0">
      <selection activeCell="H14" sqref="H14:H15"/>
    </sheetView>
  </sheetViews>
  <sheetFormatPr defaultRowHeight="12.75"/>
  <cols>
    <col min="1" max="1" width="7.42578125" customWidth="1"/>
    <col min="3" max="3" width="10.42578125" customWidth="1"/>
    <col min="4" max="4" width="3.7109375" customWidth="1"/>
    <col min="5" max="5" width="8" customWidth="1"/>
    <col min="6" max="6" width="7.42578125" customWidth="1"/>
    <col min="7" max="7" width="25.85546875" customWidth="1"/>
    <col min="8" max="8" width="9.7109375" customWidth="1"/>
    <col min="9" max="11" width="7.42578125" customWidth="1"/>
    <col min="12" max="12" width="6.85546875" customWidth="1"/>
    <col min="13" max="13" width="8.7109375" customWidth="1"/>
    <col min="14" max="14" width="21.7109375" customWidth="1"/>
  </cols>
  <sheetData>
    <row r="1" spans="1:15">
      <c r="A1" s="815" t="s">
        <v>43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5">
      <c r="A3" s="815" t="s">
        <v>76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5">
      <c r="A4" s="815" t="s">
        <v>77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</row>
    <row r="5" spans="1:15" ht="10.5" customHeight="1">
      <c r="A5" s="803" t="s">
        <v>73</v>
      </c>
      <c r="B5" s="803"/>
      <c r="C5" s="803"/>
      <c r="D5" s="24"/>
      <c r="E5" s="24"/>
      <c r="F5" s="24"/>
      <c r="G5" s="24"/>
      <c r="H5" s="24"/>
      <c r="I5" s="24"/>
      <c r="J5" s="24"/>
      <c r="K5" s="24"/>
      <c r="L5" s="817" t="s">
        <v>19</v>
      </c>
      <c r="M5" s="817"/>
      <c r="N5" s="817"/>
      <c r="O5" s="21"/>
    </row>
    <row r="6" spans="1:15" ht="13.5" customHeight="1">
      <c r="A6" s="804" t="s">
        <v>74</v>
      </c>
      <c r="B6" s="804"/>
      <c r="C6" s="805"/>
      <c r="D6" s="816" t="s">
        <v>1</v>
      </c>
      <c r="E6" s="816"/>
      <c r="F6" s="816"/>
      <c r="G6" s="816"/>
      <c r="H6" s="816"/>
      <c r="I6" s="816"/>
      <c r="J6" s="816"/>
      <c r="K6" s="816"/>
      <c r="L6" s="817" t="s">
        <v>2</v>
      </c>
      <c r="M6" s="817"/>
      <c r="N6" s="817"/>
      <c r="O6" s="21"/>
    </row>
    <row r="7" spans="1:15" ht="13.5" customHeight="1">
      <c r="A7" s="842" t="s">
        <v>52</v>
      </c>
      <c r="B7" s="843"/>
      <c r="C7" s="800" t="s">
        <v>71</v>
      </c>
      <c r="D7" s="844"/>
      <c r="E7" s="844"/>
      <c r="F7" s="844"/>
      <c r="G7" s="844"/>
      <c r="H7" s="844"/>
      <c r="I7" s="844"/>
      <c r="J7" s="844"/>
      <c r="K7" s="844"/>
      <c r="L7" s="808" t="s">
        <v>3</v>
      </c>
      <c r="M7" s="808"/>
      <c r="N7" s="808"/>
      <c r="O7" s="21"/>
    </row>
    <row r="8" spans="1:15" ht="13.5" customHeight="1">
      <c r="A8" s="845"/>
      <c r="B8" s="846"/>
      <c r="C8" s="52"/>
      <c r="D8" s="810" t="s">
        <v>72</v>
      </c>
      <c r="E8" s="810"/>
      <c r="F8" s="810"/>
      <c r="G8" s="810"/>
      <c r="H8" s="810"/>
      <c r="I8" s="810"/>
      <c r="J8" s="810"/>
      <c r="K8" s="810"/>
      <c r="L8" s="19" t="s">
        <v>51</v>
      </c>
      <c r="M8" s="19" t="s">
        <v>61</v>
      </c>
      <c r="N8" s="19" t="s">
        <v>69</v>
      </c>
      <c r="O8" s="21"/>
    </row>
    <row r="9" spans="1:15" ht="13.5" customHeight="1">
      <c r="A9" s="847"/>
      <c r="B9" s="848"/>
      <c r="C9" s="52"/>
      <c r="D9" s="810" t="s">
        <v>82</v>
      </c>
      <c r="E9" s="810"/>
      <c r="F9" s="810"/>
      <c r="G9" s="810"/>
      <c r="H9" s="810"/>
      <c r="I9" s="810"/>
      <c r="J9" s="810"/>
      <c r="K9" s="810"/>
      <c r="L9" s="296"/>
      <c r="M9" s="19"/>
      <c r="N9" s="19"/>
      <c r="O9" s="21"/>
    </row>
    <row r="10" spans="1:15" ht="20.25" customHeight="1" thickBot="1">
      <c r="A10" s="246"/>
      <c r="B10" s="246"/>
      <c r="C10" s="52"/>
      <c r="D10" s="810" t="s">
        <v>78</v>
      </c>
      <c r="E10" s="810"/>
      <c r="F10" s="810"/>
      <c r="G10" s="810"/>
      <c r="H10" s="810"/>
      <c r="I10" s="810"/>
      <c r="J10" s="810"/>
      <c r="K10" s="815"/>
      <c r="L10" s="53"/>
      <c r="M10" s="53"/>
      <c r="N10" s="53"/>
      <c r="O10" s="21"/>
    </row>
    <row r="11" spans="1:15" ht="13.5" customHeight="1">
      <c r="A11" s="246"/>
      <c r="B11" s="248" t="s">
        <v>53</v>
      </c>
      <c r="C11" s="269"/>
      <c r="D11" s="253"/>
      <c r="E11" s="249"/>
      <c r="F11" s="35"/>
      <c r="G11" s="35"/>
      <c r="H11" s="35"/>
      <c r="I11" s="35"/>
      <c r="J11" s="35"/>
      <c r="K11" s="35"/>
      <c r="L11" s="53"/>
      <c r="M11" s="53"/>
      <c r="N11" s="53"/>
      <c r="O11" s="21"/>
    </row>
    <row r="12" spans="1:15" ht="13.5" customHeight="1" thickBot="1">
      <c r="A12" s="246"/>
      <c r="B12" s="250" t="s">
        <v>54</v>
      </c>
      <c r="C12" s="251"/>
      <c r="D12" s="254"/>
      <c r="E12" s="252"/>
      <c r="F12" s="35"/>
      <c r="G12" s="35"/>
      <c r="H12" s="35"/>
      <c r="I12" s="35"/>
      <c r="J12" s="35"/>
      <c r="K12" s="35"/>
      <c r="L12" s="53"/>
      <c r="M12" s="53"/>
      <c r="N12" s="53"/>
      <c r="O12" s="21"/>
    </row>
    <row r="13" spans="1:15" ht="10.5" customHeight="1">
      <c r="A13" s="54"/>
      <c r="B13" s="5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1" customFormat="1" ht="10.5" customHeight="1">
      <c r="A14" s="798" t="s">
        <v>7</v>
      </c>
      <c r="B14" s="798" t="s">
        <v>36</v>
      </c>
      <c r="C14" s="798"/>
      <c r="D14" s="798"/>
      <c r="E14" s="798" t="s">
        <v>9</v>
      </c>
      <c r="F14" s="798" t="s">
        <v>10</v>
      </c>
      <c r="G14" s="798" t="s">
        <v>11</v>
      </c>
      <c r="H14" s="813" t="s">
        <v>108</v>
      </c>
      <c r="I14" s="798" t="s">
        <v>12</v>
      </c>
      <c r="J14" s="798" t="s">
        <v>5</v>
      </c>
      <c r="K14" s="798" t="s">
        <v>13</v>
      </c>
      <c r="L14" s="798" t="s">
        <v>14</v>
      </c>
      <c r="M14" s="798" t="s">
        <v>15</v>
      </c>
      <c r="N14" s="798"/>
      <c r="O14" s="21"/>
    </row>
    <row r="15" spans="1:15" s="1" customFormat="1" ht="10.5" customHeight="1">
      <c r="A15" s="798"/>
      <c r="B15" s="798"/>
      <c r="C15" s="798"/>
      <c r="D15" s="798"/>
      <c r="E15" s="798"/>
      <c r="F15" s="798"/>
      <c r="G15" s="798"/>
      <c r="H15" s="814"/>
      <c r="I15" s="798"/>
      <c r="J15" s="798"/>
      <c r="K15" s="798"/>
      <c r="L15" s="798"/>
      <c r="M15" s="798"/>
      <c r="N15" s="798"/>
      <c r="O15" s="21"/>
    </row>
    <row r="16" spans="1:15" s="1" customFormat="1" ht="13.5" customHeight="1">
      <c r="A16" s="20">
        <v>1</v>
      </c>
      <c r="B16" s="140"/>
      <c r="C16" s="141"/>
      <c r="D16" s="142"/>
      <c r="E16" s="28"/>
      <c r="F16" s="29"/>
      <c r="G16" s="23"/>
      <c r="H16" s="23"/>
      <c r="I16" s="30"/>
      <c r="J16" s="29"/>
      <c r="K16" s="29"/>
      <c r="L16" s="31"/>
      <c r="M16" s="38"/>
      <c r="N16" s="27"/>
      <c r="O16" s="21"/>
    </row>
    <row r="17" spans="1:18" s="1" customFormat="1" ht="13.5" customHeight="1">
      <c r="A17" s="20">
        <v>2</v>
      </c>
      <c r="B17" s="143"/>
      <c r="C17" s="147"/>
      <c r="D17" s="148"/>
      <c r="E17" s="32"/>
      <c r="F17" s="32"/>
      <c r="G17" s="33"/>
      <c r="H17" s="33"/>
      <c r="I17" s="30"/>
      <c r="J17" s="32"/>
      <c r="K17" s="32"/>
      <c r="L17" s="32"/>
      <c r="M17" s="25"/>
      <c r="N17" s="27"/>
      <c r="O17" s="21"/>
    </row>
    <row r="18" spans="1:18" s="1" customFormat="1" ht="13.5" customHeight="1">
      <c r="A18" s="20">
        <v>3</v>
      </c>
      <c r="B18" s="144"/>
      <c r="C18" s="145"/>
      <c r="D18" s="146"/>
      <c r="E18" s="122"/>
      <c r="F18" s="44"/>
      <c r="G18" s="45"/>
      <c r="H18" s="310"/>
      <c r="I18" s="30"/>
      <c r="J18" s="44"/>
      <c r="K18" s="44"/>
      <c r="L18" s="32"/>
      <c r="M18" s="137"/>
      <c r="N18" s="27"/>
      <c r="O18" s="21"/>
    </row>
    <row r="19" spans="1:18" s="1" customFormat="1" ht="13.5" customHeight="1">
      <c r="A19" s="20">
        <v>4</v>
      </c>
      <c r="B19" s="140"/>
      <c r="C19" s="141"/>
      <c r="D19" s="142"/>
      <c r="E19" s="28"/>
      <c r="F19" s="29"/>
      <c r="G19" s="23"/>
      <c r="H19" s="23"/>
      <c r="I19" s="30"/>
      <c r="J19" s="29"/>
      <c r="K19" s="29"/>
      <c r="L19" s="31"/>
      <c r="M19" s="38"/>
      <c r="N19" s="138"/>
      <c r="O19" s="21"/>
    </row>
    <row r="20" spans="1:18" s="1" customFormat="1" ht="13.5" customHeight="1">
      <c r="A20" s="20">
        <v>5</v>
      </c>
      <c r="B20" s="140"/>
      <c r="C20" s="141"/>
      <c r="D20" s="142"/>
      <c r="E20" s="28"/>
      <c r="F20" s="29"/>
      <c r="G20" s="23"/>
      <c r="H20" s="23"/>
      <c r="I20" s="30"/>
      <c r="J20" s="29"/>
      <c r="K20" s="29"/>
      <c r="L20" s="31"/>
      <c r="M20" s="38"/>
      <c r="N20" s="36"/>
      <c r="O20" s="21"/>
    </row>
    <row r="21" spans="1:18" ht="13.5" customHeight="1">
      <c r="A21" s="20">
        <v>6</v>
      </c>
      <c r="B21" s="140"/>
      <c r="C21" s="141"/>
      <c r="D21" s="142"/>
      <c r="E21" s="32"/>
      <c r="F21" s="32"/>
      <c r="G21" s="33"/>
      <c r="H21" s="33"/>
      <c r="I21" s="30"/>
      <c r="J21" s="29"/>
      <c r="K21" s="29"/>
      <c r="L21" s="31"/>
      <c r="M21" s="38"/>
      <c r="N21" s="27"/>
      <c r="O21" s="21"/>
      <c r="P21" s="125"/>
      <c r="Q21" s="840"/>
      <c r="R21" s="840"/>
    </row>
    <row r="22" spans="1:18" s="1" customFormat="1" ht="13.5" customHeight="1">
      <c r="A22" s="20">
        <v>7</v>
      </c>
      <c r="B22" s="140"/>
      <c r="C22" s="141"/>
      <c r="D22" s="142"/>
      <c r="E22" s="32"/>
      <c r="F22" s="32"/>
      <c r="G22" s="33"/>
      <c r="H22" s="33"/>
      <c r="I22" s="30"/>
      <c r="J22" s="29"/>
      <c r="K22" s="29"/>
      <c r="L22" s="32"/>
      <c r="M22" s="38"/>
      <c r="N22" s="27"/>
      <c r="O22" s="21"/>
      <c r="P22" s="123"/>
      <c r="Q22" s="840"/>
      <c r="R22" s="840"/>
    </row>
    <row r="23" spans="1:18" s="1" customFormat="1" ht="13.5" customHeight="1">
      <c r="A23" s="20">
        <v>8</v>
      </c>
      <c r="B23" s="140"/>
      <c r="C23" s="141"/>
      <c r="D23" s="142"/>
      <c r="E23" s="28"/>
      <c r="F23" s="29"/>
      <c r="G23" s="23"/>
      <c r="H23" s="23"/>
      <c r="I23" s="30"/>
      <c r="J23" s="29"/>
      <c r="K23" s="29"/>
      <c r="L23" s="31"/>
      <c r="M23" s="38"/>
      <c r="N23" s="27"/>
      <c r="O23" s="21"/>
      <c r="P23" s="123"/>
      <c r="Q23" s="124"/>
      <c r="R23" s="124"/>
    </row>
    <row r="24" spans="1:18" s="1" customFormat="1" ht="13.5" customHeight="1">
      <c r="A24" s="20">
        <v>9</v>
      </c>
      <c r="B24" s="140"/>
      <c r="C24" s="141"/>
      <c r="D24" s="142"/>
      <c r="E24" s="28"/>
      <c r="F24" s="29"/>
      <c r="G24" s="23"/>
      <c r="H24" s="23"/>
      <c r="I24" s="30"/>
      <c r="J24" s="29"/>
      <c r="K24" s="29"/>
      <c r="L24" s="31"/>
      <c r="M24" s="38"/>
      <c r="N24" s="27"/>
      <c r="O24" s="21"/>
      <c r="P24" s="123"/>
      <c r="Q24" s="124"/>
      <c r="R24" s="124"/>
    </row>
    <row r="25" spans="1:18" s="1" customFormat="1" ht="13.5" customHeight="1">
      <c r="A25" s="20">
        <v>10</v>
      </c>
      <c r="B25" s="140"/>
      <c r="C25" s="141"/>
      <c r="D25" s="142"/>
      <c r="E25" s="32"/>
      <c r="F25" s="32"/>
      <c r="G25" s="23"/>
      <c r="H25" s="23"/>
      <c r="I25" s="30"/>
      <c r="J25" s="29"/>
      <c r="K25" s="29"/>
      <c r="L25" s="32"/>
      <c r="M25" s="242"/>
      <c r="N25" s="27"/>
      <c r="O25" s="21"/>
      <c r="P25" s="123"/>
      <c r="Q25" s="124"/>
      <c r="R25" s="124"/>
    </row>
    <row r="26" spans="1:18" ht="13.5" customHeight="1">
      <c r="A26" s="245"/>
      <c r="B26" s="262"/>
      <c r="N26" s="243"/>
      <c r="O26" s="55"/>
    </row>
    <row r="27" spans="1:18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</row>
    <row r="28" spans="1:18">
      <c r="A28" s="2"/>
      <c r="B28" s="2"/>
      <c r="C28" s="2"/>
      <c r="D28" s="2"/>
      <c r="F28" s="2"/>
      <c r="G28" s="2"/>
      <c r="H28" s="2"/>
      <c r="I28" s="2"/>
      <c r="J28" s="2"/>
      <c r="K28" s="841"/>
      <c r="L28" s="841"/>
      <c r="M28" s="841"/>
      <c r="N28" s="841"/>
    </row>
    <row r="29" spans="1:18" ht="13.5">
      <c r="A29" s="259" t="s">
        <v>31</v>
      </c>
      <c r="B29" s="21"/>
      <c r="C29" s="21"/>
      <c r="D29" s="255" t="s">
        <v>62</v>
      </c>
      <c r="G29" s="1"/>
      <c r="H29" s="1"/>
      <c r="I29" s="260" t="s">
        <v>55</v>
      </c>
      <c r="J29" s="21"/>
      <c r="K29" s="34"/>
      <c r="L29" s="255" t="s">
        <v>63</v>
      </c>
    </row>
    <row r="30" spans="1:18" ht="13.5">
      <c r="A30" s="260"/>
      <c r="B30" s="34"/>
      <c r="C30" s="34"/>
      <c r="D30" s="21"/>
      <c r="E30" s="21"/>
      <c r="F30" s="21"/>
      <c r="G30" s="21"/>
      <c r="H30" s="21"/>
      <c r="I30" s="260"/>
      <c r="J30" s="21"/>
      <c r="K30" s="34"/>
      <c r="L30" s="256"/>
    </row>
    <row r="31" spans="1:18" ht="13.5">
      <c r="A31" s="260" t="s">
        <v>30</v>
      </c>
      <c r="B31" s="34"/>
      <c r="C31" s="34"/>
      <c r="D31" s="255" t="s">
        <v>75</v>
      </c>
      <c r="G31" s="1"/>
      <c r="H31" s="1"/>
      <c r="I31" s="260" t="s">
        <v>57</v>
      </c>
      <c r="J31" s="21"/>
      <c r="K31" s="34"/>
      <c r="L31" s="255"/>
    </row>
  </sheetData>
  <sheetProtection selectLockedCells="1" selectUnlockedCells="1"/>
  <mergeCells count="30">
    <mergeCell ref="A1:N1"/>
    <mergeCell ref="A2:N2"/>
    <mergeCell ref="A8:B9"/>
    <mergeCell ref="A3:N3"/>
    <mergeCell ref="A4:N4"/>
    <mergeCell ref="A5:C5"/>
    <mergeCell ref="L5:N5"/>
    <mergeCell ref="L6:N6"/>
    <mergeCell ref="A6:C6"/>
    <mergeCell ref="D6:K6"/>
    <mergeCell ref="K28:N28"/>
    <mergeCell ref="A14:A15"/>
    <mergeCell ref="A7:B7"/>
    <mergeCell ref="M14:N15"/>
    <mergeCell ref="D8:K8"/>
    <mergeCell ref="G14:G15"/>
    <mergeCell ref="I14:I15"/>
    <mergeCell ref="D10:K10"/>
    <mergeCell ref="J14:J15"/>
    <mergeCell ref="L7:N7"/>
    <mergeCell ref="D9:K9"/>
    <mergeCell ref="B14:D15"/>
    <mergeCell ref="H14:H15"/>
    <mergeCell ref="C7:K7"/>
    <mergeCell ref="R21:R22"/>
    <mergeCell ref="Q21:Q22"/>
    <mergeCell ref="E14:E15"/>
    <mergeCell ref="F14:F15"/>
    <mergeCell ref="L14:L15"/>
    <mergeCell ref="K14:K15"/>
  </mergeCells>
  <phoneticPr fontId="1" type="noConversion"/>
  <pageMargins left="0.15748031496062992" right="0.23622047244094491" top="0.27559055118110237" bottom="0.19685039370078741" header="0" footer="0"/>
  <pageSetup paperSize="9" scale="10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25</vt:i4>
      </vt:variant>
    </vt:vector>
  </HeadingPairs>
  <TitlesOfParts>
    <vt:vector size="56" baseType="lpstr">
      <vt:lpstr>дц </vt:lpstr>
      <vt:lpstr>дц 63</vt:lpstr>
      <vt:lpstr>дц 68</vt:lpstr>
      <vt:lpstr>дц 73</vt:lpstr>
      <vt:lpstr>дц 78</vt:lpstr>
      <vt:lpstr>дц 85</vt:lpstr>
      <vt:lpstr>дц 95</vt:lpstr>
      <vt:lpstr>дц св.95</vt:lpstr>
      <vt:lpstr>рывок</vt:lpstr>
      <vt:lpstr>рывок 58</vt:lpstr>
      <vt:lpstr>рывок 63</vt:lpstr>
      <vt:lpstr>рывок 68</vt:lpstr>
      <vt:lpstr>рывок св.68</vt:lpstr>
      <vt:lpstr>потоки-рывок</vt:lpstr>
      <vt:lpstr>потоки 1 день - А</vt:lpstr>
      <vt:lpstr>потоки 1 день - Б</vt:lpstr>
      <vt:lpstr>эстафета ДЦ </vt:lpstr>
      <vt:lpstr>эст выход</vt:lpstr>
      <vt:lpstr>дв </vt:lpstr>
      <vt:lpstr>дв 63</vt:lpstr>
      <vt:lpstr>дв 68</vt:lpstr>
      <vt:lpstr>дв 73</vt:lpstr>
      <vt:lpstr>дв 78</vt:lpstr>
      <vt:lpstr>потоки 2 день - Б (2)</vt:lpstr>
      <vt:lpstr>потоки 2 день - А (3)</vt:lpstr>
      <vt:lpstr>дв 85</vt:lpstr>
      <vt:lpstr>дв 95</vt:lpstr>
      <vt:lpstr>дв св.95</vt:lpstr>
      <vt:lpstr>потоки 3 день -</vt:lpstr>
      <vt:lpstr>эстафета ДВ</vt:lpstr>
      <vt:lpstr>команда </vt:lpstr>
      <vt:lpstr>'дв '!Область_печати</vt:lpstr>
      <vt:lpstr>'дв 63'!Область_печати</vt:lpstr>
      <vt:lpstr>'дв 68'!Область_печати</vt:lpstr>
      <vt:lpstr>'дв 73'!Область_печати</vt:lpstr>
      <vt:lpstr>'дв 78'!Область_печати</vt:lpstr>
      <vt:lpstr>'дв 85'!Область_печати</vt:lpstr>
      <vt:lpstr>'дв 95'!Область_печати</vt:lpstr>
      <vt:lpstr>'дв св.95'!Область_печати</vt:lpstr>
      <vt:lpstr>'дц '!Область_печати</vt:lpstr>
      <vt:lpstr>'дц 63'!Область_печати</vt:lpstr>
      <vt:lpstr>'дц 68'!Область_печати</vt:lpstr>
      <vt:lpstr>'дц 73'!Область_печати</vt:lpstr>
      <vt:lpstr>'дц 78'!Область_печати</vt:lpstr>
      <vt:lpstr>'дц 85'!Область_печати</vt:lpstr>
      <vt:lpstr>'дц 95'!Область_печати</vt:lpstr>
      <vt:lpstr>'дц св.95'!Область_печати</vt:lpstr>
      <vt:lpstr>'команда '!Область_печати</vt:lpstr>
      <vt:lpstr>рывок!Область_печати</vt:lpstr>
      <vt:lpstr>'рывок 58'!Область_печати</vt:lpstr>
      <vt:lpstr>'рывок 63'!Область_печати</vt:lpstr>
      <vt:lpstr>'рывок 68'!Область_печати</vt:lpstr>
      <vt:lpstr>'рывок св.68'!Область_печати</vt:lpstr>
      <vt:lpstr>'эст выход'!Область_печати</vt:lpstr>
      <vt:lpstr>'эстафета ДВ'!Область_печати</vt:lpstr>
      <vt:lpstr>'эстафета ДЦ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Чемпионат Европейской части России 2015</dc:title>
  <dc:subject>Гиревой спорт</dc:subject>
  <dc:creator>Валентин Егоров</dc:creator>
  <cp:lastModifiedBy>User</cp:lastModifiedBy>
  <cp:lastPrinted>2015-04-19T11:18:46Z</cp:lastPrinted>
  <dcterms:created xsi:type="dcterms:W3CDTF">2013-04-13T11:33:00Z</dcterms:created>
  <dcterms:modified xsi:type="dcterms:W3CDTF">2015-04-19T11:37:07Z</dcterms:modified>
</cp:coreProperties>
</file>